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65" i="1" l="1"/>
  <c r="G165" i="1"/>
  <c r="H165" i="1"/>
  <c r="I165" i="1"/>
  <c r="J165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I176" i="1" s="1"/>
  <c r="H175" i="1"/>
  <c r="H176" i="1" s="1"/>
  <c r="G175" i="1"/>
  <c r="G176" i="1" s="1"/>
  <c r="F175" i="1"/>
  <c r="B166" i="1"/>
  <c r="A166" i="1"/>
  <c r="L165" i="1"/>
  <c r="L176" i="1" s="1"/>
  <c r="J176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24" i="1" s="1"/>
  <c r="F196" i="1" s="1"/>
  <c r="H81" i="1" l="1"/>
  <c r="J81" i="1"/>
  <c r="J196" i="1" s="1"/>
  <c r="L157" i="1"/>
  <c r="L196" i="1" s="1"/>
  <c r="G138" i="1"/>
  <c r="J100" i="1"/>
  <c r="I100" i="1"/>
  <c r="G62" i="1"/>
  <c r="I43" i="1"/>
  <c r="H24" i="1"/>
  <c r="H196" i="1" s="1"/>
  <c r="G24" i="1"/>
  <c r="I24" i="1"/>
  <c r="G196" i="1" l="1"/>
  <c r="I196" i="1"/>
</calcChain>
</file>

<file path=xl/sharedStrings.xml><?xml version="1.0" encoding="utf-8"?>
<sst xmlns="http://schemas.openxmlformats.org/spreadsheetml/2006/main" count="392" uniqueCount="178">
  <si>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</si>
  <si>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</si>
  <si>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</si>
  <si>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</si>
  <si>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</si>
  <si>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</si>
  <si>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</si>
  <si>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</si>
  <si>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</si>
  <si>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</si>
  <si>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</si>
  <si>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</si>
  <si>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</si>
  <si>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</si>
  <si>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</si>
  <si>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</si>
  <si>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</si>
  <si>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</si>
  <si>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</si>
  <si>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</si>
  <si>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</si>
  <si>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</si>
  <si>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</si>
  <si>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</si>
  <si>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</si>
  <si>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</si>
  <si>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</si>
  <si>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</si>
  <si>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</si>
  <si>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</si>
  <si>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</si>
  <si>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</si>
  <si>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</si>
  <si>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</si>
  <si>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</si>
  <si>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</si>
  <si>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</si>
  <si>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</si>
  <si>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</si>
  <si>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</si>
  <si>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Малышева Т.В</t>
  </si>
  <si>
    <t>Жаркое по домашнему</t>
  </si>
  <si>
    <t>18.60</t>
  </si>
  <si>
    <t>15.60</t>
  </si>
  <si>
    <t>Бутерброд с маслом, сыром</t>
  </si>
  <si>
    <t>17, 98</t>
  </si>
  <si>
    <t>Сок</t>
  </si>
  <si>
    <t>0</t>
  </si>
  <si>
    <t>0,13</t>
  </si>
  <si>
    <t>11,7</t>
  </si>
  <si>
    <t>92.4</t>
  </si>
  <si>
    <t>18.00</t>
  </si>
  <si>
    <t>Салат из свеклы с зеленым горшком</t>
  </si>
  <si>
    <t>Суп рыбный</t>
  </si>
  <si>
    <t>14, 4</t>
  </si>
  <si>
    <t>Гуляш мясной</t>
  </si>
  <si>
    <t>4,10</t>
  </si>
  <si>
    <t>212.70</t>
  </si>
  <si>
    <t>18.79</t>
  </si>
  <si>
    <t>греча отварная с маслом</t>
  </si>
  <si>
    <t>Компот</t>
  </si>
  <si>
    <t>Хлеб ржаной</t>
  </si>
  <si>
    <t>200.02</t>
  </si>
  <si>
    <t>9,32</t>
  </si>
  <si>
    <t>Суп молочный с макаронными изделиями</t>
  </si>
  <si>
    <t>18.48</t>
  </si>
  <si>
    <t xml:space="preserve">Чай </t>
  </si>
  <si>
    <t>0,07</t>
  </si>
  <si>
    <t>0,02</t>
  </si>
  <si>
    <t>15,0</t>
  </si>
  <si>
    <t>2,  30</t>
  </si>
  <si>
    <t>Бутерброд с маслом</t>
  </si>
  <si>
    <t>6,  50</t>
  </si>
  <si>
    <t>0,81</t>
  </si>
  <si>
    <t>0,31</t>
  </si>
  <si>
    <t>11,54</t>
  </si>
  <si>
    <t>53</t>
  </si>
  <si>
    <t xml:space="preserve">печенье </t>
  </si>
  <si>
    <t>23,  20</t>
  </si>
  <si>
    <t xml:space="preserve">0.9 </t>
  </si>
  <si>
    <t>0.2</t>
  </si>
  <si>
    <t xml:space="preserve">13.86 </t>
  </si>
  <si>
    <t xml:space="preserve">4.0 </t>
  </si>
  <si>
    <t>Борщ со сметаной</t>
  </si>
  <si>
    <t>котлета куриная</t>
  </si>
  <si>
    <t xml:space="preserve">макароны </t>
  </si>
  <si>
    <t xml:space="preserve">Компот </t>
  </si>
  <si>
    <t>7,57</t>
  </si>
  <si>
    <t>200,3</t>
  </si>
  <si>
    <t xml:space="preserve">22.60 </t>
  </si>
  <si>
    <t>19  10</t>
  </si>
  <si>
    <t>7.00</t>
  </si>
  <si>
    <t>4  90</t>
  </si>
  <si>
    <t xml:space="preserve">Каша рисовая </t>
  </si>
  <si>
    <t>Кисель</t>
  </si>
  <si>
    <t>21,  40</t>
  </si>
  <si>
    <t>14, 00</t>
  </si>
  <si>
    <t>Салат из капусты</t>
  </si>
  <si>
    <t>Суп гороховый</t>
  </si>
  <si>
    <t>омлет с сосиской</t>
  </si>
  <si>
    <t>Чай</t>
  </si>
  <si>
    <t>8,2</t>
  </si>
  <si>
    <t>4, 30</t>
  </si>
  <si>
    <t>12,  00</t>
  </si>
  <si>
    <t>41, 60</t>
  </si>
  <si>
    <t>2,  70</t>
  </si>
  <si>
    <t>Запеканка творожная  со сгущенкой</t>
  </si>
  <si>
    <t>47.58</t>
  </si>
  <si>
    <t>Чай сладкий</t>
  </si>
  <si>
    <t>Фрукты</t>
  </si>
  <si>
    <t>Суп вермишелевый</t>
  </si>
  <si>
    <t>Плов с мясом ( птицы )</t>
  </si>
  <si>
    <t>31.00</t>
  </si>
  <si>
    <t>Хлеб ржаной со сл.  маслом</t>
  </si>
  <si>
    <t>Кофейный напиток</t>
  </si>
  <si>
    <t>16.20</t>
  </si>
  <si>
    <t>17.60</t>
  </si>
  <si>
    <t>Морковь тертая с р/м</t>
  </si>
  <si>
    <t>Блины со сгущенкой</t>
  </si>
  <si>
    <t>Чай с лимоном</t>
  </si>
  <si>
    <t>13.8</t>
  </si>
  <si>
    <t>огурец соленый</t>
  </si>
  <si>
    <t>Щи из свежей капусты</t>
  </si>
  <si>
    <t>Суфле из мяса курицы</t>
  </si>
  <si>
    <t xml:space="preserve">Пюре картофельное </t>
  </si>
  <si>
    <t>18,9</t>
  </si>
  <si>
    <t>12,40</t>
  </si>
  <si>
    <t>Макароны  с сыром</t>
  </si>
  <si>
    <t xml:space="preserve">Фрукты  </t>
  </si>
  <si>
    <t>29, 83</t>
  </si>
  <si>
    <t>20,  95</t>
  </si>
  <si>
    <t>7, 00</t>
  </si>
  <si>
    <t>13, 00</t>
  </si>
  <si>
    <t>Салат овощной</t>
  </si>
  <si>
    <t xml:space="preserve">Суп  гороховый </t>
  </si>
  <si>
    <t>Картофельная запеканка</t>
  </si>
  <si>
    <t>4   20</t>
  </si>
  <si>
    <t>14 08</t>
  </si>
  <si>
    <t>32 00</t>
  </si>
  <si>
    <t>13 00</t>
  </si>
  <si>
    <t>2,5</t>
  </si>
  <si>
    <t>0,6</t>
  </si>
  <si>
    <t>23,1</t>
  </si>
  <si>
    <t>2  07</t>
  </si>
  <si>
    <t>Каша рисовая молочная</t>
  </si>
  <si>
    <t>Яйцо</t>
  </si>
  <si>
    <t>4,2</t>
  </si>
  <si>
    <t>2,8</t>
  </si>
  <si>
    <t>0,2</t>
  </si>
  <si>
    <t>25,1</t>
  </si>
  <si>
    <t xml:space="preserve">Фрукты </t>
  </si>
  <si>
    <t>Салат из свеклы с р/м</t>
  </si>
  <si>
    <t xml:space="preserve"> Сосиска </t>
  </si>
  <si>
    <t xml:space="preserve">Макароны отварные </t>
  </si>
  <si>
    <t>хлеб ржаной</t>
  </si>
  <si>
    <t>7.8</t>
  </si>
  <si>
    <t>3</t>
  </si>
  <si>
    <t>2,6</t>
  </si>
  <si>
    <t>110,2</t>
  </si>
  <si>
    <t>Запеканка рисовая со сгущенным молоком</t>
  </si>
  <si>
    <t>Бутерброд с сыром</t>
  </si>
  <si>
    <t>30/15</t>
  </si>
  <si>
    <t>47.20</t>
  </si>
  <si>
    <t>96</t>
  </si>
  <si>
    <t>Суп свекольный</t>
  </si>
  <si>
    <t>Каша « Дружба «</t>
  </si>
  <si>
    <t xml:space="preserve">Йогурт </t>
  </si>
  <si>
    <t>Винегрет с р/м</t>
  </si>
  <si>
    <t>Рассольник</t>
  </si>
  <si>
    <t>Рыба жареная</t>
  </si>
  <si>
    <t>Рис отварной с маслом</t>
  </si>
  <si>
    <t>Сырники творожные  с джемом</t>
  </si>
  <si>
    <t xml:space="preserve">Котлета куриная </t>
  </si>
  <si>
    <t xml:space="preserve">Огурец </t>
  </si>
  <si>
    <t xml:space="preserve">Салат овощной </t>
  </si>
  <si>
    <t xml:space="preserve">Картофель тушеный </t>
  </si>
  <si>
    <t>Курица тушеная</t>
  </si>
  <si>
    <t>Жуковская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</si>
</sst>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2" fontId="0" fillId="4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2" fontId="0" fillId="4" borderId="23" xfId="0" applyNumberFormat="1" applyFont="1" applyFill="1" applyBorder="1" applyAlignment="1" applyProtection="1">
      <alignment horizontal="center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49" fontId="0" fillId="4" borderId="23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49" fontId="1" fillId="4" borderId="2" xfId="0" applyNumberFormat="1" applyFon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2" xfId="0" applyNumberFormat="1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1" fontId="0" fillId="4" borderId="2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0" fontId="12" fillId="5" borderId="31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/>
      <protection locked="0"/>
    </xf>
    <xf numFmtId="2" fontId="0" fillId="4" borderId="8" xfId="0" applyNumberFormat="1" applyFill="1" applyBorder="1" applyProtection="1">
      <protection locked="0"/>
    </xf>
    <xf numFmtId="0" fontId="12" fillId="0" borderId="24" xfId="0" applyFont="1" applyBorder="1" applyAlignment="1" applyProtection="1">
      <alignment horizontal="left"/>
      <protection locked="0"/>
    </xf>
    <xf numFmtId="2" fontId="0" fillId="4" borderId="32" xfId="0" applyNumberFormat="1" applyFill="1" applyBorder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2" fontId="0" fillId="4" borderId="29" xfId="0" applyNumberFormat="1" applyFill="1" applyBorder="1" applyProtection="1"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/>
      <protection locked="0"/>
    </xf>
    <xf numFmtId="2" fontId="0" fillId="4" borderId="23" xfId="0" applyNumberFormat="1" applyFill="1" applyBorder="1" applyAlignment="1" applyProtection="1">
      <alignment horizontal="left"/>
      <protection locked="0"/>
    </xf>
    <xf numFmtId="2" fontId="0" fillId="4" borderId="2" xfId="0" applyNumberFormat="1" applyFill="1" applyBorder="1" applyProtection="1">
      <protection locked="0"/>
    </xf>
    <xf numFmtId="0" fontId="12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left"/>
      <protection locked="0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4" borderId="4" xfId="0" applyNumberFormat="1" applyFill="1" applyBorder="1" applyAlignment="1" applyProtection="1">
      <alignment horizontal="left"/>
      <protection locked="0"/>
    </xf>
    <xf numFmtId="49" fontId="0" fillId="4" borderId="17" xfId="0" applyNumberFormat="1" applyFill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49" fontId="0" fillId="4" borderId="17" xfId="0" applyNumberFormat="1" applyFill="1" applyBorder="1" applyAlignment="1" applyProtection="1">
      <alignment horizontal="center"/>
      <protection locked="0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0" fillId="0" borderId="24" xfId="0" applyBorder="1"/>
    <xf numFmtId="0" fontId="3" fillId="0" borderId="5" xfId="0" applyFont="1" applyBorder="1" applyAlignment="1">
      <alignment vertical="top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2" borderId="24" xfId="0" applyFill="1" applyBorder="1" applyProtection="1">
      <protection locked="0"/>
    </xf>
    <xf numFmtId="0" fontId="6" fillId="0" borderId="24" xfId="0" applyFont="1" applyBorder="1" applyAlignment="1" applyProtection="1">
      <alignment horizontal="right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>
      <alignment horizontal="center" vertical="top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36" xfId="0" applyBorder="1"/>
    <xf numFmtId="0" fontId="3" fillId="2" borderId="37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2" fillId="0" borderId="2" xfId="0" applyNumberFormat="1" applyFont="1" applyBorder="1" applyAlignment="1">
      <alignment horizontal="center" vertical="center" wrapText="1"/>
    </xf>
    <xf numFmtId="2" fontId="0" fillId="4" borderId="32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38" xfId="0" applyFont="1" applyFill="1" applyBorder="1" applyAlignment="1" applyProtection="1">
      <alignment horizontal="center" vertical="top" wrapText="1"/>
      <protection locked="0"/>
    </xf>
    <xf numFmtId="0" fontId="12" fillId="4" borderId="6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0" t="s">
        <v>177</v>
      </c>
      <c r="D1" s="141"/>
      <c r="E1" s="141"/>
      <c r="F1" s="12" t="s">
        <v>16</v>
      </c>
      <c r="G1" s="2" t="s">
        <v>17</v>
      </c>
      <c r="H1" s="142" t="s">
        <v>39</v>
      </c>
      <c r="I1" s="142"/>
      <c r="J1" s="142"/>
      <c r="K1" s="142"/>
    </row>
    <row r="2" spans="1:12" ht="18" x14ac:dyDescent="0.2">
      <c r="A2" s="35" t="s">
        <v>6</v>
      </c>
      <c r="C2" s="2"/>
      <c r="G2" s="2" t="s">
        <v>18</v>
      </c>
      <c r="H2" s="142" t="s">
        <v>40</v>
      </c>
      <c r="I2" s="142"/>
      <c r="J2" s="142"/>
      <c r="K2" s="14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0" t="s">
        <v>64</v>
      </c>
      <c r="F6" s="50">
        <v>200</v>
      </c>
      <c r="G6" s="50">
        <v>4.9000000000000004</v>
      </c>
      <c r="H6" s="50">
        <v>4.04</v>
      </c>
      <c r="I6" s="50">
        <v>13.14</v>
      </c>
      <c r="J6" s="50">
        <v>139.85</v>
      </c>
      <c r="K6" s="39"/>
      <c r="L6" s="61" t="s">
        <v>65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2" t="s">
        <v>66</v>
      </c>
      <c r="F8" s="50">
        <v>200</v>
      </c>
      <c r="G8" s="62" t="s">
        <v>67</v>
      </c>
      <c r="H8" s="63" t="s">
        <v>68</v>
      </c>
      <c r="I8" s="63" t="s">
        <v>69</v>
      </c>
      <c r="J8" s="64">
        <v>60</v>
      </c>
      <c r="K8" s="42"/>
      <c r="L8" s="56" t="s">
        <v>70</v>
      </c>
    </row>
    <row r="9" spans="1:12" ht="15" x14ac:dyDescent="0.25">
      <c r="A9" s="23"/>
      <c r="B9" s="15"/>
      <c r="C9" s="11"/>
      <c r="D9" s="7" t="s">
        <v>23</v>
      </c>
      <c r="E9" s="52" t="s">
        <v>71</v>
      </c>
      <c r="F9" s="65">
        <v>40</v>
      </c>
      <c r="G9" s="50">
        <v>2.9</v>
      </c>
      <c r="H9" s="50">
        <v>8.6</v>
      </c>
      <c r="I9" s="50">
        <v>10.44</v>
      </c>
      <c r="J9" s="50">
        <v>129.80000000000001</v>
      </c>
      <c r="K9" s="42"/>
      <c r="L9" s="58" t="s">
        <v>72</v>
      </c>
    </row>
    <row r="10" spans="1:12" ht="15" x14ac:dyDescent="0.25">
      <c r="A10" s="23"/>
      <c r="B10" s="15"/>
      <c r="C10" s="11"/>
      <c r="D10" s="7" t="s">
        <v>24</v>
      </c>
      <c r="E10" s="66" t="s">
        <v>24</v>
      </c>
      <c r="F10" s="50">
        <v>100</v>
      </c>
      <c r="G10" s="57" t="s">
        <v>73</v>
      </c>
      <c r="H10" s="57" t="s">
        <v>74</v>
      </c>
      <c r="I10" s="57" t="s">
        <v>75</v>
      </c>
      <c r="J10" s="57" t="s">
        <v>76</v>
      </c>
      <c r="K10" s="42"/>
      <c r="L10" s="51">
        <v>14.4</v>
      </c>
    </row>
    <row r="11" spans="1:12" ht="15" x14ac:dyDescent="0.25">
      <c r="A11" s="23"/>
      <c r="B11" s="15"/>
      <c r="C11" s="11"/>
      <c r="D11" s="6"/>
      <c r="E11" s="67" t="s">
        <v>77</v>
      </c>
      <c r="F11" s="68">
        <v>33</v>
      </c>
      <c r="G11" s="68">
        <v>0.5</v>
      </c>
      <c r="H11" s="68">
        <v>1</v>
      </c>
      <c r="I11" s="69">
        <v>26.1</v>
      </c>
      <c r="J11" s="68">
        <v>121</v>
      </c>
      <c r="K11" s="42"/>
      <c r="L11" s="70" t="s">
        <v>78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8.3000000000000007</v>
      </c>
      <c r="H13" s="19">
        <f t="shared" si="0"/>
        <v>13.64</v>
      </c>
      <c r="I13" s="19">
        <f t="shared" si="0"/>
        <v>49.68</v>
      </c>
      <c r="J13" s="19">
        <f t="shared" si="0"/>
        <v>450.65</v>
      </c>
      <c r="K13" s="25"/>
      <c r="L13" s="19">
        <f t="shared" ref="L13" si="1">SUM(L6:L12)</f>
        <v>14.4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134" t="s">
        <v>173</v>
      </c>
      <c r="F14" s="68">
        <v>60</v>
      </c>
      <c r="G14" s="68" t="s">
        <v>79</v>
      </c>
      <c r="H14" s="68" t="s">
        <v>80</v>
      </c>
      <c r="I14" s="69">
        <v>4.51</v>
      </c>
      <c r="J14" s="68" t="s">
        <v>81</v>
      </c>
      <c r="K14" s="42"/>
      <c r="L14" s="71" t="s">
        <v>82</v>
      </c>
    </row>
    <row r="15" spans="1:12" ht="15" x14ac:dyDescent="0.25">
      <c r="A15" s="23"/>
      <c r="B15" s="15"/>
      <c r="C15" s="11"/>
      <c r="D15" s="7" t="s">
        <v>27</v>
      </c>
      <c r="E15" s="72" t="s">
        <v>83</v>
      </c>
      <c r="F15" s="50">
        <v>250</v>
      </c>
      <c r="G15" s="50">
        <v>1.27</v>
      </c>
      <c r="H15" s="50">
        <v>3.48</v>
      </c>
      <c r="I15" s="74">
        <v>6.95</v>
      </c>
      <c r="J15" s="50">
        <v>91.94</v>
      </c>
      <c r="K15" s="42"/>
      <c r="L15" s="58" t="s">
        <v>89</v>
      </c>
    </row>
    <row r="16" spans="1:12" ht="15" x14ac:dyDescent="0.25">
      <c r="A16" s="23"/>
      <c r="B16" s="15"/>
      <c r="C16" s="11"/>
      <c r="D16" s="7" t="s">
        <v>28</v>
      </c>
      <c r="E16" s="52" t="s">
        <v>84</v>
      </c>
      <c r="F16" s="53">
        <v>90</v>
      </c>
      <c r="G16" s="53">
        <v>12.31</v>
      </c>
      <c r="H16" s="50">
        <v>6.87</v>
      </c>
      <c r="I16" s="50">
        <v>6.6</v>
      </c>
      <c r="J16" s="50">
        <v>230.9</v>
      </c>
      <c r="K16" s="42"/>
      <c r="L16" s="56" t="s">
        <v>90</v>
      </c>
    </row>
    <row r="17" spans="1:12" ht="15" x14ac:dyDescent="0.25">
      <c r="A17" s="23"/>
      <c r="B17" s="15"/>
      <c r="C17" s="11"/>
      <c r="D17" s="7" t="s">
        <v>29</v>
      </c>
      <c r="E17" s="52" t="s">
        <v>85</v>
      </c>
      <c r="F17" s="50">
        <v>150</v>
      </c>
      <c r="G17" s="55" t="s">
        <v>87</v>
      </c>
      <c r="H17" s="50">
        <v>5.6</v>
      </c>
      <c r="I17" s="50">
        <v>38.9</v>
      </c>
      <c r="J17" s="55" t="s">
        <v>88</v>
      </c>
      <c r="K17" s="42"/>
      <c r="L17" s="58" t="s">
        <v>91</v>
      </c>
    </row>
    <row r="18" spans="1:12" ht="15" x14ac:dyDescent="0.25">
      <c r="A18" s="23"/>
      <c r="B18" s="15"/>
      <c r="C18" s="11"/>
      <c r="D18" s="7" t="s">
        <v>30</v>
      </c>
      <c r="E18" s="52" t="s">
        <v>86</v>
      </c>
      <c r="F18" s="50">
        <v>200</v>
      </c>
      <c r="G18" s="50">
        <v>0.66</v>
      </c>
      <c r="H18" s="50">
        <v>0.9</v>
      </c>
      <c r="I18" s="50">
        <v>20.399999999999999</v>
      </c>
      <c r="J18" s="50">
        <v>82.6</v>
      </c>
      <c r="K18" s="42"/>
      <c r="L18" s="58" t="s">
        <v>92</v>
      </c>
    </row>
    <row r="19" spans="1:12" ht="15" x14ac:dyDescent="0.25">
      <c r="A19" s="23"/>
      <c r="B19" s="15"/>
      <c r="C19" s="11"/>
      <c r="D19" s="7" t="s">
        <v>31</v>
      </c>
      <c r="E19" s="73"/>
      <c r="F19" s="50"/>
      <c r="G19" s="64"/>
      <c r="H19" s="50"/>
      <c r="I19" s="50"/>
      <c r="J19" s="50"/>
      <c r="K19" s="42"/>
      <c r="L19" s="58"/>
    </row>
    <row r="20" spans="1:12" ht="15" x14ac:dyDescent="0.25">
      <c r="A20" s="23"/>
      <c r="B20" s="15"/>
      <c r="C20" s="11"/>
      <c r="D20" s="7" t="s">
        <v>32</v>
      </c>
      <c r="E20" s="52" t="s">
        <v>61</v>
      </c>
      <c r="F20" s="50">
        <v>60</v>
      </c>
      <c r="G20" s="50">
        <v>5.0999999999999996</v>
      </c>
      <c r="H20" s="50">
        <v>0.6</v>
      </c>
      <c r="I20" s="50">
        <v>23.1</v>
      </c>
      <c r="J20" s="50">
        <v>110.2</v>
      </c>
      <c r="K20" s="42"/>
      <c r="L20" s="58">
        <v>2.7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19.34</v>
      </c>
      <c r="H23" s="19">
        <f t="shared" si="2"/>
        <v>17.45</v>
      </c>
      <c r="I23" s="19">
        <f t="shared" si="2"/>
        <v>100.46000000000001</v>
      </c>
      <c r="J23" s="19">
        <f t="shared" si="2"/>
        <v>515.6400000000001</v>
      </c>
      <c r="K23" s="25"/>
      <c r="L23" s="19">
        <f t="shared" ref="L23" si="3">SUM(L14:L22)</f>
        <v>2.7</v>
      </c>
    </row>
    <row r="24" spans="1:12" ht="15" x14ac:dyDescent="0.2">
      <c r="A24" s="29">
        <f>A6</f>
        <v>1</v>
      </c>
      <c r="B24" s="30">
        <f>B6</f>
        <v>1</v>
      </c>
      <c r="C24" s="143" t="s">
        <v>4</v>
      </c>
      <c r="D24" s="144"/>
      <c r="E24" s="31"/>
      <c r="F24" s="32">
        <f>F13+F23</f>
        <v>1383</v>
      </c>
      <c r="G24" s="32">
        <f t="shared" ref="G24:J24" si="4">G13+G23</f>
        <v>27.64</v>
      </c>
      <c r="H24" s="32">
        <f t="shared" si="4"/>
        <v>31.09</v>
      </c>
      <c r="I24" s="32">
        <f t="shared" si="4"/>
        <v>150.14000000000001</v>
      </c>
      <c r="J24" s="32">
        <f t="shared" si="4"/>
        <v>966.29000000000008</v>
      </c>
      <c r="K24" s="32"/>
      <c r="L24" s="32">
        <f t="shared" ref="L24" si="5">L13+L23</f>
        <v>17.100000000000001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93</v>
      </c>
      <c r="F25" s="50">
        <v>200</v>
      </c>
      <c r="G25" s="50">
        <v>7.2</v>
      </c>
      <c r="H25" s="50">
        <v>8.0500000000000007</v>
      </c>
      <c r="I25" s="50">
        <v>30.01</v>
      </c>
      <c r="J25" s="50">
        <v>230</v>
      </c>
      <c r="K25" s="39"/>
      <c r="L25" s="56" t="s">
        <v>95</v>
      </c>
    </row>
    <row r="26" spans="1:12" ht="15" x14ac:dyDescent="0.25">
      <c r="A26" s="14"/>
      <c r="B26" s="15"/>
      <c r="C26" s="11"/>
      <c r="D26" s="6"/>
      <c r="E26" s="52"/>
      <c r="F26" s="50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94</v>
      </c>
      <c r="F27" s="50">
        <v>200</v>
      </c>
      <c r="G27" s="50">
        <v>0</v>
      </c>
      <c r="H27" s="50">
        <v>0</v>
      </c>
      <c r="I27" s="50">
        <v>24.02</v>
      </c>
      <c r="J27" s="50">
        <v>116.14</v>
      </c>
      <c r="K27" s="42"/>
      <c r="L27" s="56" t="s">
        <v>96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5">
        <v>55</v>
      </c>
      <c r="G28" s="50">
        <v>6.2</v>
      </c>
      <c r="H28" s="50">
        <v>7.9</v>
      </c>
      <c r="I28" s="50">
        <v>11.6</v>
      </c>
      <c r="J28" s="50">
        <v>154.9</v>
      </c>
      <c r="K28" s="42"/>
      <c r="L28" s="56" t="s">
        <v>45</v>
      </c>
    </row>
    <row r="29" spans="1:12" ht="15" x14ac:dyDescent="0.25">
      <c r="A29" s="14"/>
      <c r="B29" s="15"/>
      <c r="C29" s="11"/>
      <c r="D29" s="7" t="s">
        <v>24</v>
      </c>
      <c r="E29" s="52" t="s">
        <v>24</v>
      </c>
      <c r="F29" s="50">
        <v>100</v>
      </c>
      <c r="G29" s="57" t="s">
        <v>73</v>
      </c>
      <c r="H29" s="57" t="s">
        <v>74</v>
      </c>
      <c r="I29" s="57" t="s">
        <v>75</v>
      </c>
      <c r="J29" s="57" t="s">
        <v>76</v>
      </c>
      <c r="K29" s="42"/>
      <c r="L29" s="51">
        <v>14.4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13.4</v>
      </c>
      <c r="H32" s="19">
        <f t="shared" ref="H32" si="7">SUM(H25:H31)</f>
        <v>15.950000000000001</v>
      </c>
      <c r="I32" s="19">
        <f t="shared" ref="I32" si="8">SUM(I25:I31)</f>
        <v>65.63</v>
      </c>
      <c r="J32" s="19">
        <f t="shared" ref="J32:L32" si="9">SUM(J25:J31)</f>
        <v>501.03999999999996</v>
      </c>
      <c r="K32" s="25"/>
      <c r="L32" s="19">
        <f t="shared" si="9"/>
        <v>14.4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9" t="s">
        <v>97</v>
      </c>
      <c r="F33" s="75">
        <v>100</v>
      </c>
      <c r="G33" s="75">
        <v>0.94</v>
      </c>
      <c r="H33" s="75">
        <v>6.46</v>
      </c>
      <c r="I33" s="76" t="s">
        <v>101</v>
      </c>
      <c r="J33" s="75">
        <v>66</v>
      </c>
      <c r="K33" s="42"/>
      <c r="L33" s="77" t="s">
        <v>102</v>
      </c>
    </row>
    <row r="34" spans="1:12" ht="15" x14ac:dyDescent="0.25">
      <c r="A34" s="14"/>
      <c r="B34" s="15"/>
      <c r="C34" s="11"/>
      <c r="D34" s="7" t="s">
        <v>27</v>
      </c>
      <c r="E34" s="52" t="s">
        <v>98</v>
      </c>
      <c r="F34" s="50">
        <v>250</v>
      </c>
      <c r="G34" s="50">
        <v>10.38</v>
      </c>
      <c r="H34" s="50">
        <v>6.8</v>
      </c>
      <c r="I34" s="50">
        <v>13.43</v>
      </c>
      <c r="J34" s="50">
        <v>183.46</v>
      </c>
      <c r="K34" s="42"/>
      <c r="L34" s="56" t="s">
        <v>103</v>
      </c>
    </row>
    <row r="35" spans="1:12" ht="15" x14ac:dyDescent="0.25">
      <c r="A35" s="14"/>
      <c r="B35" s="15"/>
      <c r="C35" s="11"/>
      <c r="D35" s="7" t="s">
        <v>28</v>
      </c>
      <c r="E35" s="52" t="s">
        <v>99</v>
      </c>
      <c r="F35" s="50">
        <v>200</v>
      </c>
      <c r="G35" s="50">
        <v>15.95</v>
      </c>
      <c r="H35" s="50">
        <v>29.78</v>
      </c>
      <c r="I35" s="50">
        <v>4.5599999999999996</v>
      </c>
      <c r="J35" s="50">
        <v>378</v>
      </c>
      <c r="K35" s="42"/>
      <c r="L35" s="56" t="s">
        <v>104</v>
      </c>
    </row>
    <row r="36" spans="1:12" ht="15" x14ac:dyDescent="0.25">
      <c r="A36" s="14"/>
      <c r="B36" s="15"/>
      <c r="C36" s="11"/>
      <c r="D36" s="7" t="s">
        <v>29</v>
      </c>
      <c r="E36" s="52"/>
      <c r="F36" s="50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52" t="s">
        <v>100</v>
      </c>
      <c r="F37" s="50">
        <v>200</v>
      </c>
      <c r="G37" s="50">
        <v>7.0000000000000007E-2</v>
      </c>
      <c r="H37" s="50">
        <v>0.02</v>
      </c>
      <c r="I37" s="50">
        <v>15</v>
      </c>
      <c r="J37" s="50">
        <v>60</v>
      </c>
      <c r="K37" s="42"/>
      <c r="L37" s="56" t="s">
        <v>70</v>
      </c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52" t="s">
        <v>61</v>
      </c>
      <c r="F39" s="50">
        <v>60</v>
      </c>
      <c r="G39" s="50">
        <v>3.5</v>
      </c>
      <c r="H39" s="50">
        <v>0.6</v>
      </c>
      <c r="I39" s="50">
        <v>23.1</v>
      </c>
      <c r="J39" s="50">
        <v>110.2</v>
      </c>
      <c r="K39" s="42"/>
      <c r="L39" s="56" t="s">
        <v>105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30.84</v>
      </c>
      <c r="H42" s="19">
        <f t="shared" ref="H42" si="11">SUM(H33:H41)</f>
        <v>43.660000000000004</v>
      </c>
      <c r="I42" s="19">
        <f t="shared" ref="I42" si="12">SUM(I33:I41)</f>
        <v>56.089999999999996</v>
      </c>
      <c r="J42" s="19">
        <f t="shared" ref="J42:L42" si="13">SUM(J33:J41)</f>
        <v>797.66000000000008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43" t="s">
        <v>4</v>
      </c>
      <c r="D43" s="144"/>
      <c r="E43" s="125"/>
      <c r="F43" s="126">
        <f>F32+F42</f>
        <v>1365</v>
      </c>
      <c r="G43" s="126">
        <f t="shared" ref="G43" si="14">G32+G42</f>
        <v>44.24</v>
      </c>
      <c r="H43" s="126">
        <f t="shared" ref="H43" si="15">H32+H42</f>
        <v>59.610000000000007</v>
      </c>
      <c r="I43" s="126">
        <f t="shared" ref="I43" si="16">I32+I42</f>
        <v>121.72</v>
      </c>
      <c r="J43" s="126">
        <f t="shared" ref="J43:L43" si="17">J32+J42</f>
        <v>1298.7</v>
      </c>
      <c r="K43" s="126"/>
      <c r="L43" s="32">
        <f t="shared" si="17"/>
        <v>14.4</v>
      </c>
    </row>
    <row r="44" spans="1:12" ht="15" x14ac:dyDescent="0.25">
      <c r="A44" s="20">
        <v>1</v>
      </c>
      <c r="B44" s="21">
        <v>3</v>
      </c>
      <c r="C44" s="22" t="s">
        <v>20</v>
      </c>
      <c r="D44" s="123" t="s">
        <v>21</v>
      </c>
      <c r="E44" s="112" t="s">
        <v>106</v>
      </c>
      <c r="F44" s="122">
        <v>200</v>
      </c>
      <c r="G44" s="122">
        <v>23.3</v>
      </c>
      <c r="H44" s="122">
        <v>15.25</v>
      </c>
      <c r="I44" s="122">
        <v>32.9</v>
      </c>
      <c r="J44" s="122">
        <v>415.8</v>
      </c>
      <c r="K44" s="136"/>
      <c r="L44" s="128" t="s">
        <v>162</v>
      </c>
    </row>
    <row r="45" spans="1:12" ht="15" x14ac:dyDescent="0.25">
      <c r="A45" s="23"/>
      <c r="B45" s="15"/>
      <c r="C45" s="11"/>
      <c r="D45" s="113"/>
      <c r="E45" s="135"/>
      <c r="F45" s="41"/>
      <c r="G45" s="41"/>
      <c r="H45" s="41"/>
      <c r="I45" s="41"/>
      <c r="J45" s="41"/>
      <c r="K45" s="129"/>
      <c r="L45" s="129"/>
    </row>
    <row r="46" spans="1:12" ht="15" x14ac:dyDescent="0.25">
      <c r="A46" s="23"/>
      <c r="B46" s="15"/>
      <c r="C46" s="11"/>
      <c r="D46" s="108" t="s">
        <v>22</v>
      </c>
      <c r="E46" s="52" t="s">
        <v>108</v>
      </c>
      <c r="F46" s="50">
        <v>200</v>
      </c>
      <c r="G46" s="50">
        <v>7.0000000000000007E-2</v>
      </c>
      <c r="H46" s="50">
        <v>0.02</v>
      </c>
      <c r="I46" s="50">
        <v>15</v>
      </c>
      <c r="J46" s="50">
        <v>60</v>
      </c>
      <c r="K46" s="129"/>
      <c r="L46" s="128">
        <v>2.2999999999999998</v>
      </c>
    </row>
    <row r="47" spans="1:12" ht="15" x14ac:dyDescent="0.25">
      <c r="A47" s="23"/>
      <c r="B47" s="15"/>
      <c r="C47" s="11"/>
      <c r="D47" s="108" t="s">
        <v>23</v>
      </c>
      <c r="E47" s="112" t="s">
        <v>71</v>
      </c>
      <c r="F47" s="122">
        <v>45</v>
      </c>
      <c r="G47" s="122">
        <v>2.9</v>
      </c>
      <c r="H47" s="122">
        <v>8.6</v>
      </c>
      <c r="I47" s="122">
        <v>10.44</v>
      </c>
      <c r="J47" s="122">
        <v>129.1</v>
      </c>
      <c r="K47" s="136"/>
      <c r="L47" s="128">
        <v>6.5</v>
      </c>
    </row>
    <row r="48" spans="1:12" ht="15" x14ac:dyDescent="0.25">
      <c r="A48" s="23"/>
      <c r="B48" s="15"/>
      <c r="C48" s="11"/>
      <c r="D48" s="108" t="s">
        <v>24</v>
      </c>
      <c r="E48" s="52" t="s">
        <v>109</v>
      </c>
      <c r="F48" s="50">
        <v>100</v>
      </c>
      <c r="G48" s="50">
        <v>1.5</v>
      </c>
      <c r="H48" s="50">
        <v>0.5</v>
      </c>
      <c r="I48" s="50">
        <v>21</v>
      </c>
      <c r="J48" s="57" t="s">
        <v>163</v>
      </c>
      <c r="K48" s="129"/>
      <c r="L48" s="128">
        <v>14.4</v>
      </c>
    </row>
    <row r="49" spans="1:12" ht="15" x14ac:dyDescent="0.25">
      <c r="A49" s="23"/>
      <c r="B49" s="15"/>
      <c r="C49" s="11"/>
      <c r="D49" s="113"/>
      <c r="E49" s="40"/>
      <c r="F49" s="41"/>
      <c r="G49" s="41"/>
      <c r="H49" s="41"/>
      <c r="I49" s="41"/>
      <c r="J49" s="41"/>
      <c r="K49" s="129"/>
      <c r="L49" s="129"/>
    </row>
    <row r="50" spans="1:12" ht="15" x14ac:dyDescent="0.25">
      <c r="A50" s="23"/>
      <c r="B50" s="15"/>
      <c r="C50" s="11"/>
      <c r="D50" s="113"/>
      <c r="E50" s="40"/>
      <c r="F50" s="41"/>
      <c r="G50" s="41"/>
      <c r="H50" s="41"/>
      <c r="I50" s="41"/>
      <c r="J50" s="41"/>
      <c r="K50" s="129"/>
      <c r="L50" s="129"/>
    </row>
    <row r="51" spans="1:12" ht="15" x14ac:dyDescent="0.25">
      <c r="A51" s="24"/>
      <c r="B51" s="17"/>
      <c r="C51" s="8"/>
      <c r="D51" s="114" t="s">
        <v>33</v>
      </c>
      <c r="E51" s="9"/>
      <c r="F51" s="19">
        <f>SUM(F44:F50)</f>
        <v>545</v>
      </c>
      <c r="G51" s="19">
        <f t="shared" ref="G51" si="18">SUM(G44:G50)</f>
        <v>27.77</v>
      </c>
      <c r="H51" s="19">
        <f t="shared" ref="H51" si="19">SUM(H44:H50)</f>
        <v>24.369999999999997</v>
      </c>
      <c r="I51" s="19">
        <f t="shared" ref="I51" si="20">SUM(I44:I50)</f>
        <v>79.34</v>
      </c>
      <c r="J51" s="19">
        <f t="shared" ref="J51:L51" si="21">SUM(J44:J50)</f>
        <v>604.9</v>
      </c>
      <c r="K51" s="130"/>
      <c r="L51" s="130">
        <f t="shared" si="21"/>
        <v>23.200000000000003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108" t="s">
        <v>26</v>
      </c>
      <c r="E52" s="40"/>
      <c r="F52" s="41"/>
      <c r="G52" s="41"/>
      <c r="H52" s="41"/>
      <c r="I52" s="41"/>
      <c r="J52" s="41"/>
      <c r="K52" s="129"/>
      <c r="L52" s="129"/>
    </row>
    <row r="53" spans="1:12" ht="15" x14ac:dyDescent="0.25">
      <c r="A53" s="23"/>
      <c r="B53" s="15"/>
      <c r="C53" s="11"/>
      <c r="D53" s="108" t="s">
        <v>27</v>
      </c>
      <c r="E53" s="112" t="s">
        <v>110</v>
      </c>
      <c r="F53" s="122">
        <v>250</v>
      </c>
      <c r="G53" s="122">
        <v>1.61</v>
      </c>
      <c r="H53" s="122">
        <v>1.7</v>
      </c>
      <c r="I53" s="122">
        <v>10.29</v>
      </c>
      <c r="J53" s="122">
        <v>162.85</v>
      </c>
      <c r="K53" s="129"/>
      <c r="L53" s="128">
        <v>13.9</v>
      </c>
    </row>
    <row r="54" spans="1:12" ht="15" x14ac:dyDescent="0.25">
      <c r="A54" s="23"/>
      <c r="B54" s="15"/>
      <c r="C54" s="11"/>
      <c r="D54" s="108" t="s">
        <v>28</v>
      </c>
      <c r="E54" s="112" t="s">
        <v>111</v>
      </c>
      <c r="F54" s="122">
        <v>250</v>
      </c>
      <c r="G54" s="122">
        <v>12.56</v>
      </c>
      <c r="H54" s="122">
        <v>12.5</v>
      </c>
      <c r="I54" s="122">
        <v>34.700000000000003</v>
      </c>
      <c r="J54" s="122">
        <v>296</v>
      </c>
      <c r="K54" s="129"/>
      <c r="L54" s="128" t="s">
        <v>112</v>
      </c>
    </row>
    <row r="55" spans="1:12" ht="15" x14ac:dyDescent="0.25">
      <c r="A55" s="23"/>
      <c r="B55" s="15"/>
      <c r="C55" s="11"/>
      <c r="D55" s="108" t="s">
        <v>29</v>
      </c>
      <c r="E55" s="135"/>
      <c r="F55" s="41"/>
      <c r="G55" s="50"/>
      <c r="H55" s="50"/>
      <c r="I55" s="50"/>
      <c r="J55" s="41"/>
      <c r="K55" s="129"/>
      <c r="L55" s="129"/>
    </row>
    <row r="56" spans="1:12" ht="15" x14ac:dyDescent="0.25">
      <c r="A56" s="23"/>
      <c r="B56" s="15"/>
      <c r="C56" s="11"/>
      <c r="D56" s="108" t="s">
        <v>30</v>
      </c>
      <c r="E56" s="112" t="s">
        <v>94</v>
      </c>
      <c r="F56" s="122">
        <v>200</v>
      </c>
      <c r="G56" s="122">
        <v>0</v>
      </c>
      <c r="H56" s="122">
        <v>0</v>
      </c>
      <c r="I56" s="122">
        <v>29.02</v>
      </c>
      <c r="J56" s="122">
        <v>116.19</v>
      </c>
      <c r="K56" s="129"/>
      <c r="L56" s="128">
        <v>13.3</v>
      </c>
    </row>
    <row r="57" spans="1:12" ht="15" x14ac:dyDescent="0.25">
      <c r="A57" s="23"/>
      <c r="B57" s="15"/>
      <c r="C57" s="11"/>
      <c r="D57" s="108" t="s">
        <v>31</v>
      </c>
      <c r="E57" s="49" t="s">
        <v>113</v>
      </c>
      <c r="F57" s="137">
        <v>70</v>
      </c>
      <c r="G57" s="75">
        <v>3.5</v>
      </c>
      <c r="H57" s="75">
        <v>0.6</v>
      </c>
      <c r="I57" s="75">
        <v>23.1</v>
      </c>
      <c r="J57" s="75">
        <v>132.19999999999999</v>
      </c>
      <c r="K57" s="41"/>
      <c r="L57" s="128">
        <v>2.7</v>
      </c>
    </row>
    <row r="58" spans="1:12" ht="15" x14ac:dyDescent="0.25">
      <c r="A58" s="23"/>
      <c r="B58" s="15"/>
      <c r="C58" s="11"/>
      <c r="D58" s="7" t="s">
        <v>32</v>
      </c>
      <c r="E58" s="131"/>
      <c r="F58" s="132"/>
      <c r="G58" s="132"/>
      <c r="H58" s="132"/>
      <c r="I58" s="132"/>
      <c r="J58" s="132"/>
      <c r="K58" s="133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17.670000000000002</v>
      </c>
      <c r="H61" s="19">
        <f t="shared" ref="H61" si="23">SUM(H52:H60)</f>
        <v>14.799999999999999</v>
      </c>
      <c r="I61" s="19">
        <f t="shared" ref="I61" si="24">SUM(I52:I60)</f>
        <v>97.110000000000014</v>
      </c>
      <c r="J61" s="19">
        <f t="shared" ref="J61:L61" si="25">SUM(J52:J60)</f>
        <v>707.24</v>
      </c>
      <c r="K61" s="25"/>
      <c r="L61" s="19">
        <f t="shared" si="25"/>
        <v>29.900000000000002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43" t="s">
        <v>4</v>
      </c>
      <c r="D62" s="144"/>
      <c r="E62" s="31"/>
      <c r="F62" s="32">
        <f>F51+F61</f>
        <v>1315</v>
      </c>
      <c r="G62" s="32">
        <f t="shared" ref="G62" si="26">G51+G61</f>
        <v>45.44</v>
      </c>
      <c r="H62" s="32">
        <f t="shared" ref="H62" si="27">H51+H61</f>
        <v>39.169999999999995</v>
      </c>
      <c r="I62" s="32">
        <f t="shared" ref="I62" si="28">I51+I61</f>
        <v>176.45000000000002</v>
      </c>
      <c r="J62" s="32">
        <f t="shared" ref="J62:L62" si="29">J51+J61</f>
        <v>1312.1399999999999</v>
      </c>
      <c r="K62" s="32"/>
      <c r="L62" s="32">
        <f t="shared" si="29"/>
        <v>53.100000000000009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41</v>
      </c>
      <c r="F63" s="50">
        <v>200</v>
      </c>
      <c r="G63" s="50">
        <v>9.82</v>
      </c>
      <c r="H63" s="50">
        <v>12.62</v>
      </c>
      <c r="I63" s="50">
        <v>13.52</v>
      </c>
      <c r="J63" s="50">
        <v>236.86</v>
      </c>
      <c r="K63" s="39"/>
      <c r="L63" s="51" t="s">
        <v>42</v>
      </c>
    </row>
    <row r="64" spans="1:12" ht="15" x14ac:dyDescent="0.25">
      <c r="A64" s="23"/>
      <c r="B64" s="15"/>
      <c r="C64" s="11"/>
      <c r="D64" s="6"/>
      <c r="E64" s="52"/>
      <c r="F64" s="50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114</v>
      </c>
      <c r="F65" s="50">
        <v>200</v>
      </c>
      <c r="G65" s="50">
        <v>5.4</v>
      </c>
      <c r="H65" s="53">
        <v>2.8</v>
      </c>
      <c r="I65" s="50">
        <v>29.2</v>
      </c>
      <c r="J65" s="50">
        <v>155.19999999999999</v>
      </c>
      <c r="K65" s="42"/>
      <c r="L65" s="54" t="s">
        <v>43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5">
        <v>55</v>
      </c>
      <c r="G66" s="50">
        <v>6.2</v>
      </c>
      <c r="H66" s="50">
        <v>7.9</v>
      </c>
      <c r="I66" s="50">
        <v>11.6</v>
      </c>
      <c r="J66" s="50">
        <v>154.9</v>
      </c>
      <c r="K66" s="42"/>
      <c r="L66" s="56" t="s">
        <v>45</v>
      </c>
    </row>
    <row r="67" spans="1:12" ht="15" x14ac:dyDescent="0.25">
      <c r="A67" s="23"/>
      <c r="B67" s="15"/>
      <c r="C67" s="11"/>
      <c r="D67" s="7" t="s">
        <v>24</v>
      </c>
      <c r="E67" s="52" t="s">
        <v>46</v>
      </c>
      <c r="F67" s="50">
        <v>200</v>
      </c>
      <c r="G67" s="57" t="s">
        <v>47</v>
      </c>
      <c r="H67" s="57" t="s">
        <v>48</v>
      </c>
      <c r="I67" s="57" t="s">
        <v>49</v>
      </c>
      <c r="J67" s="50" t="s">
        <v>50</v>
      </c>
      <c r="K67" s="42"/>
      <c r="L67" s="51" t="s">
        <v>51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655</v>
      </c>
      <c r="G70" s="19">
        <f t="shared" ref="G70" si="30">SUM(G63:G69)</f>
        <v>21.42</v>
      </c>
      <c r="H70" s="19">
        <f t="shared" ref="H70" si="31">SUM(H63:H69)</f>
        <v>23.32</v>
      </c>
      <c r="I70" s="19">
        <f t="shared" ref="I70" si="32">SUM(I63:I69)</f>
        <v>54.32</v>
      </c>
      <c r="J70" s="19">
        <f t="shared" ref="J70:L70" si="33">SUM(J63:J69)</f>
        <v>546.96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52</v>
      </c>
      <c r="F71" s="50">
        <v>100</v>
      </c>
      <c r="G71" s="50">
        <v>1.4</v>
      </c>
      <c r="H71" s="50">
        <v>2.8</v>
      </c>
      <c r="I71" s="50">
        <v>5.9</v>
      </c>
      <c r="J71" s="50">
        <v>49.66</v>
      </c>
      <c r="K71" s="42"/>
      <c r="L71" s="58">
        <v>14.6</v>
      </c>
    </row>
    <row r="72" spans="1:12" ht="15" x14ac:dyDescent="0.25">
      <c r="A72" s="23"/>
      <c r="B72" s="15"/>
      <c r="C72" s="11"/>
      <c r="D72" s="7" t="s">
        <v>27</v>
      </c>
      <c r="E72" s="52" t="s">
        <v>53</v>
      </c>
      <c r="F72" s="50">
        <v>200</v>
      </c>
      <c r="G72" s="50">
        <v>5.8</v>
      </c>
      <c r="H72" s="50">
        <v>3.3</v>
      </c>
      <c r="I72" s="50">
        <v>7.66</v>
      </c>
      <c r="J72" s="50">
        <v>85.55</v>
      </c>
      <c r="K72" s="42"/>
      <c r="L72" s="58" t="s">
        <v>54</v>
      </c>
    </row>
    <row r="73" spans="1:12" ht="15" x14ac:dyDescent="0.25">
      <c r="A73" s="23"/>
      <c r="B73" s="15"/>
      <c r="C73" s="11"/>
      <c r="D73" s="7" t="s">
        <v>28</v>
      </c>
      <c r="E73" s="52" t="s">
        <v>55</v>
      </c>
      <c r="F73" s="50">
        <v>90</v>
      </c>
      <c r="G73" s="50" t="s">
        <v>115</v>
      </c>
      <c r="H73" s="50" t="s">
        <v>116</v>
      </c>
      <c r="I73" s="55" t="s">
        <v>56</v>
      </c>
      <c r="J73" s="50" t="s">
        <v>57</v>
      </c>
      <c r="K73" s="42"/>
      <c r="L73" s="58" t="s">
        <v>58</v>
      </c>
    </row>
    <row r="74" spans="1:12" ht="15" x14ac:dyDescent="0.25">
      <c r="A74" s="23"/>
      <c r="B74" s="15"/>
      <c r="C74" s="11"/>
      <c r="D74" s="7" t="s">
        <v>29</v>
      </c>
      <c r="E74" s="52" t="s">
        <v>59</v>
      </c>
      <c r="F74" s="50">
        <v>150</v>
      </c>
      <c r="G74" s="50">
        <v>8.1999999999999993</v>
      </c>
      <c r="H74" s="50">
        <v>5.9</v>
      </c>
      <c r="I74" s="50">
        <v>38</v>
      </c>
      <c r="J74" s="50" t="s">
        <v>62</v>
      </c>
      <c r="K74" s="42"/>
      <c r="L74" s="59" t="s">
        <v>63</v>
      </c>
    </row>
    <row r="75" spans="1:12" ht="15" x14ac:dyDescent="0.25">
      <c r="A75" s="23"/>
      <c r="B75" s="15"/>
      <c r="C75" s="11"/>
      <c r="D75" s="7" t="s">
        <v>30</v>
      </c>
      <c r="E75" s="52" t="s">
        <v>60</v>
      </c>
      <c r="F75" s="50">
        <v>200</v>
      </c>
      <c r="G75" s="50">
        <v>0.66</v>
      </c>
      <c r="H75" s="50">
        <v>0.09</v>
      </c>
      <c r="I75" s="50">
        <v>32.01</v>
      </c>
      <c r="J75" s="50">
        <v>132.80000000000001</v>
      </c>
      <c r="K75" s="42"/>
      <c r="L75" s="58">
        <v>5.3</v>
      </c>
    </row>
    <row r="76" spans="1:12" ht="15" x14ac:dyDescent="0.25">
      <c r="A76" s="23"/>
      <c r="B76" s="15"/>
      <c r="C76" s="11"/>
      <c r="D76" s="7" t="s">
        <v>31</v>
      </c>
      <c r="E76" s="52" t="s">
        <v>61</v>
      </c>
      <c r="F76" s="50">
        <v>60</v>
      </c>
      <c r="G76" s="50">
        <v>3.5</v>
      </c>
      <c r="H76" s="50">
        <v>0.6</v>
      </c>
      <c r="I76" s="50">
        <v>23.1</v>
      </c>
      <c r="J76" s="50">
        <v>110.2</v>
      </c>
      <c r="K76" s="42"/>
      <c r="L76" s="58">
        <v>2.7</v>
      </c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19.559999999999999</v>
      </c>
      <c r="H80" s="19">
        <f t="shared" ref="H80" si="35">SUM(H71:H79)</f>
        <v>12.69</v>
      </c>
      <c r="I80" s="19">
        <f t="shared" ref="I80" si="36">SUM(I71:I79)</f>
        <v>106.66999999999999</v>
      </c>
      <c r="J80" s="19">
        <f t="shared" ref="J80:L80" si="37">SUM(J71:J79)</f>
        <v>378.21</v>
      </c>
      <c r="K80" s="25"/>
      <c r="L80" s="19">
        <f t="shared" si="37"/>
        <v>22.599999999999998</v>
      </c>
    </row>
    <row r="81" spans="1:12" ht="15.75" customHeight="1" x14ac:dyDescent="0.2">
      <c r="A81" s="29">
        <f>A63</f>
        <v>1</v>
      </c>
      <c r="B81" s="30">
        <f>B63</f>
        <v>4</v>
      </c>
      <c r="C81" s="143" t="s">
        <v>4</v>
      </c>
      <c r="D81" s="144"/>
      <c r="E81" s="31"/>
      <c r="F81" s="32">
        <f>F70+F80</f>
        <v>1455</v>
      </c>
      <c r="G81" s="32">
        <f t="shared" ref="G81" si="38">G70+G80</f>
        <v>40.980000000000004</v>
      </c>
      <c r="H81" s="32">
        <f t="shared" ref="H81" si="39">H70+H80</f>
        <v>36.01</v>
      </c>
      <c r="I81" s="32">
        <f t="shared" ref="I81" si="40">I70+I80</f>
        <v>160.98999999999998</v>
      </c>
      <c r="J81" s="32">
        <f t="shared" ref="J81:L81" si="41">J70+J80</f>
        <v>925.17000000000007</v>
      </c>
      <c r="K81" s="32"/>
      <c r="L81" s="32">
        <f t="shared" si="41"/>
        <v>22.599999999999998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118</v>
      </c>
      <c r="F82" s="50">
        <v>200</v>
      </c>
      <c r="G82" s="50">
        <v>16.579999999999998</v>
      </c>
      <c r="H82" s="50">
        <v>13.5</v>
      </c>
      <c r="I82" s="50">
        <v>64.7</v>
      </c>
      <c r="J82" s="79">
        <v>518.4</v>
      </c>
      <c r="K82" s="39"/>
      <c r="L82" s="51">
        <v>47.83</v>
      </c>
    </row>
    <row r="83" spans="1:12" ht="15" x14ac:dyDescent="0.25">
      <c r="A83" s="23"/>
      <c r="B83" s="15"/>
      <c r="C83" s="11"/>
      <c r="D83" s="6"/>
      <c r="E83" s="52" t="s">
        <v>117</v>
      </c>
      <c r="F83" s="50">
        <v>100</v>
      </c>
      <c r="G83" s="50">
        <v>1.7</v>
      </c>
      <c r="H83" s="50">
        <v>7.79</v>
      </c>
      <c r="I83" s="50">
        <v>10.49</v>
      </c>
      <c r="J83" s="79">
        <v>106.92</v>
      </c>
      <c r="K83" s="42"/>
      <c r="L83" s="51">
        <v>5.85</v>
      </c>
    </row>
    <row r="84" spans="1:12" ht="15" x14ac:dyDescent="0.25">
      <c r="A84" s="23"/>
      <c r="B84" s="15"/>
      <c r="C84" s="11"/>
      <c r="D84" s="7" t="s">
        <v>22</v>
      </c>
      <c r="E84" s="52" t="s">
        <v>119</v>
      </c>
      <c r="F84" s="50">
        <v>200</v>
      </c>
      <c r="G84" s="57" t="s">
        <v>47</v>
      </c>
      <c r="H84" s="57" t="s">
        <v>47</v>
      </c>
      <c r="I84" s="57" t="s">
        <v>120</v>
      </c>
      <c r="J84" s="79">
        <v>48.5</v>
      </c>
      <c r="K84" s="42"/>
      <c r="L84" s="51">
        <v>2.2999999999999998</v>
      </c>
    </row>
    <row r="85" spans="1:12" ht="15" x14ac:dyDescent="0.25">
      <c r="A85" s="23"/>
      <c r="B85" s="15"/>
      <c r="C85" s="11"/>
      <c r="D85" s="7" t="s">
        <v>23</v>
      </c>
      <c r="E85" s="52"/>
      <c r="F85" s="50"/>
      <c r="G85" s="41"/>
      <c r="H85" s="41"/>
      <c r="I85" s="41"/>
      <c r="J85" s="41"/>
      <c r="K85" s="42"/>
      <c r="L85" s="41"/>
    </row>
    <row r="86" spans="1:12" ht="15" x14ac:dyDescent="0.25">
      <c r="A86" s="23"/>
      <c r="B86" s="15"/>
      <c r="C86" s="11"/>
      <c r="D86" s="7" t="s">
        <v>24</v>
      </c>
      <c r="E86" s="52" t="s">
        <v>24</v>
      </c>
      <c r="F86" s="50">
        <v>100</v>
      </c>
      <c r="G86" s="57" t="s">
        <v>73</v>
      </c>
      <c r="H86" s="57" t="s">
        <v>74</v>
      </c>
      <c r="I86" s="57" t="s">
        <v>75</v>
      </c>
      <c r="J86" s="57" t="s">
        <v>76</v>
      </c>
      <c r="K86" s="42"/>
      <c r="L86" s="51">
        <v>14.4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18.279999999999998</v>
      </c>
      <c r="H89" s="19">
        <f t="shared" ref="H89" si="43">SUM(H82:H88)</f>
        <v>21.29</v>
      </c>
      <c r="I89" s="19">
        <f t="shared" ref="I89" si="44">SUM(I82:I88)</f>
        <v>75.19</v>
      </c>
      <c r="J89" s="19">
        <f t="shared" ref="J89:L89" si="45">SUM(J82:J88)</f>
        <v>673.81999999999994</v>
      </c>
      <c r="K89" s="25"/>
      <c r="L89" s="19">
        <f t="shared" si="45"/>
        <v>70.38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80" t="s">
        <v>121</v>
      </c>
      <c r="F90" s="81">
        <v>60</v>
      </c>
      <c r="G90" s="81">
        <v>0.57999999999999996</v>
      </c>
      <c r="H90" s="81">
        <v>3.08</v>
      </c>
      <c r="I90" s="81">
        <v>1.85</v>
      </c>
      <c r="J90" s="81">
        <v>38.26</v>
      </c>
      <c r="K90" s="42"/>
      <c r="L90" s="51">
        <v>4</v>
      </c>
    </row>
    <row r="91" spans="1:12" ht="15.75" x14ac:dyDescent="0.25">
      <c r="A91" s="23"/>
      <c r="B91" s="15"/>
      <c r="C91" s="11"/>
      <c r="D91" s="7" t="s">
        <v>27</v>
      </c>
      <c r="E91" s="80" t="s">
        <v>122</v>
      </c>
      <c r="F91" s="81">
        <v>250</v>
      </c>
      <c r="G91" s="81">
        <v>1.92</v>
      </c>
      <c r="H91" s="81">
        <v>4.49</v>
      </c>
      <c r="I91" s="81">
        <v>5.87</v>
      </c>
      <c r="J91" s="81">
        <v>131.1</v>
      </c>
      <c r="K91" s="42"/>
      <c r="L91" s="51">
        <v>14.9</v>
      </c>
    </row>
    <row r="92" spans="1:12" ht="15.75" x14ac:dyDescent="0.25">
      <c r="A92" s="23"/>
      <c r="B92" s="15"/>
      <c r="C92" s="11"/>
      <c r="D92" s="7" t="s">
        <v>28</v>
      </c>
      <c r="E92" s="80" t="s">
        <v>123</v>
      </c>
      <c r="F92" s="81">
        <v>90</v>
      </c>
      <c r="G92" s="81">
        <v>17.899999999999999</v>
      </c>
      <c r="H92" s="81">
        <v>11.42</v>
      </c>
      <c r="I92" s="82" t="s">
        <v>125</v>
      </c>
      <c r="J92" s="81">
        <v>234</v>
      </c>
      <c r="K92" s="42"/>
      <c r="L92" s="51">
        <v>20.239999999999998</v>
      </c>
    </row>
    <row r="93" spans="1:12" ht="15.75" x14ac:dyDescent="0.25">
      <c r="A93" s="23"/>
      <c r="B93" s="15"/>
      <c r="C93" s="11"/>
      <c r="D93" s="7" t="s">
        <v>29</v>
      </c>
      <c r="E93" s="80" t="s">
        <v>124</v>
      </c>
      <c r="F93" s="81">
        <v>150</v>
      </c>
      <c r="G93" s="81">
        <v>4.05</v>
      </c>
      <c r="H93" s="81">
        <v>5.9</v>
      </c>
      <c r="I93" s="81">
        <v>23.65</v>
      </c>
      <c r="J93" s="81">
        <v>157.22</v>
      </c>
      <c r="K93" s="42"/>
      <c r="L93" s="57" t="s">
        <v>126</v>
      </c>
    </row>
    <row r="94" spans="1:12" ht="15.75" x14ac:dyDescent="0.25">
      <c r="A94" s="23"/>
      <c r="B94" s="15"/>
      <c r="C94" s="11"/>
      <c r="D94" s="7" t="s">
        <v>30</v>
      </c>
      <c r="E94" s="80" t="s">
        <v>60</v>
      </c>
      <c r="F94" s="81">
        <v>200</v>
      </c>
      <c r="G94" s="81">
        <v>0.66</v>
      </c>
      <c r="H94" s="81">
        <v>0.09</v>
      </c>
      <c r="I94" s="81">
        <v>32.01</v>
      </c>
      <c r="J94" s="81">
        <v>132.80000000000001</v>
      </c>
      <c r="K94" s="42"/>
      <c r="L94" s="51">
        <v>2.2999999999999998</v>
      </c>
    </row>
    <row r="95" spans="1:12" ht="15.75" x14ac:dyDescent="0.25">
      <c r="A95" s="23"/>
      <c r="B95" s="15"/>
      <c r="C95" s="11"/>
      <c r="D95" s="7" t="s">
        <v>31</v>
      </c>
      <c r="E95" s="80"/>
      <c r="F95" s="81"/>
      <c r="G95" s="81"/>
      <c r="H95" s="81"/>
      <c r="I95" s="81"/>
      <c r="J95" s="81"/>
      <c r="K95" s="42"/>
      <c r="L95" s="51"/>
    </row>
    <row r="96" spans="1:12" ht="15.75" x14ac:dyDescent="0.25">
      <c r="A96" s="23"/>
      <c r="B96" s="15"/>
      <c r="C96" s="11"/>
      <c r="D96" s="7" t="s">
        <v>32</v>
      </c>
      <c r="E96" s="80" t="s">
        <v>61</v>
      </c>
      <c r="F96" s="81">
        <v>60</v>
      </c>
      <c r="G96" s="81">
        <v>3.5</v>
      </c>
      <c r="H96" s="81">
        <v>0.6</v>
      </c>
      <c r="I96" s="81">
        <v>23.1</v>
      </c>
      <c r="J96" s="81">
        <v>110.2</v>
      </c>
      <c r="K96" s="42"/>
      <c r="L96" s="51">
        <v>2.7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28.61</v>
      </c>
      <c r="H99" s="19">
        <f t="shared" ref="H99" si="47">SUM(H90:H98)</f>
        <v>25.580000000000002</v>
      </c>
      <c r="I99" s="19">
        <f t="shared" ref="I99" si="48">SUM(I90:I98)</f>
        <v>86.47999999999999</v>
      </c>
      <c r="J99" s="19">
        <f t="shared" ref="J99:L99" si="49">SUM(J90:J98)</f>
        <v>803.58000000000015</v>
      </c>
      <c r="K99" s="25"/>
      <c r="L99" s="19">
        <f t="shared" si="49"/>
        <v>44.14</v>
      </c>
    </row>
    <row r="100" spans="1:12" ht="15.75" customHeight="1" x14ac:dyDescent="0.2">
      <c r="A100" s="29">
        <f>A82</f>
        <v>1</v>
      </c>
      <c r="B100" s="30">
        <f>B82</f>
        <v>5</v>
      </c>
      <c r="C100" s="143" t="s">
        <v>4</v>
      </c>
      <c r="D100" s="144"/>
      <c r="E100" s="31"/>
      <c r="F100" s="32">
        <f>F89+F99</f>
        <v>1410</v>
      </c>
      <c r="G100" s="32">
        <f t="shared" ref="G100" si="50">G89+G99</f>
        <v>46.89</v>
      </c>
      <c r="H100" s="32">
        <f t="shared" ref="H100" si="51">H89+H99</f>
        <v>46.870000000000005</v>
      </c>
      <c r="I100" s="32">
        <f t="shared" ref="I100" si="52">I89+I99</f>
        <v>161.66999999999999</v>
      </c>
      <c r="J100" s="32">
        <f t="shared" ref="J100:L100" si="53">J89+J99</f>
        <v>1477.4</v>
      </c>
      <c r="K100" s="32"/>
      <c r="L100" s="32">
        <f t="shared" si="53"/>
        <v>114.52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3" t="s">
        <v>127</v>
      </c>
      <c r="F101" s="49">
        <v>200</v>
      </c>
      <c r="G101" s="49">
        <v>8.6999999999999993</v>
      </c>
      <c r="H101" s="49">
        <v>8.2200000000000006</v>
      </c>
      <c r="I101" s="85">
        <v>32.67</v>
      </c>
      <c r="J101" s="86">
        <v>246.8</v>
      </c>
      <c r="K101" s="39"/>
      <c r="L101" s="87" t="s">
        <v>129</v>
      </c>
    </row>
    <row r="102" spans="1:12" ht="15" x14ac:dyDescent="0.25">
      <c r="A102" s="23"/>
      <c r="B102" s="15"/>
      <c r="C102" s="11"/>
      <c r="D102" s="6"/>
      <c r="E102" s="52"/>
      <c r="F102" s="84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83" t="s">
        <v>114</v>
      </c>
      <c r="F103" s="52">
        <v>200</v>
      </c>
      <c r="G103" s="52">
        <v>6.5</v>
      </c>
      <c r="H103" s="52">
        <v>1.34</v>
      </c>
      <c r="I103" s="52">
        <v>26</v>
      </c>
      <c r="J103" s="88">
        <v>158.6</v>
      </c>
      <c r="K103" s="42"/>
      <c r="L103" s="89" t="s">
        <v>130</v>
      </c>
    </row>
    <row r="104" spans="1:12" ht="15" x14ac:dyDescent="0.25">
      <c r="A104" s="23"/>
      <c r="B104" s="15"/>
      <c r="C104" s="11"/>
      <c r="D104" s="7" t="s">
        <v>23</v>
      </c>
      <c r="E104" s="52" t="s">
        <v>71</v>
      </c>
      <c r="F104" s="84">
        <v>40</v>
      </c>
      <c r="G104" s="52">
        <v>2.9</v>
      </c>
      <c r="H104" s="52">
        <v>8.6</v>
      </c>
      <c r="I104" s="52">
        <v>10.44</v>
      </c>
      <c r="J104" s="88">
        <v>129.1</v>
      </c>
      <c r="K104" s="42"/>
      <c r="L104" s="89" t="s">
        <v>131</v>
      </c>
    </row>
    <row r="105" spans="1:12" ht="15" x14ac:dyDescent="0.25">
      <c r="A105" s="23"/>
      <c r="B105" s="15"/>
      <c r="C105" s="11"/>
      <c r="D105" s="7" t="s">
        <v>24</v>
      </c>
      <c r="E105" s="52" t="s">
        <v>128</v>
      </c>
      <c r="F105" s="52">
        <v>100</v>
      </c>
      <c r="G105" s="52">
        <v>0.2</v>
      </c>
      <c r="H105" s="52">
        <v>0.2</v>
      </c>
      <c r="I105" s="52">
        <v>11.41</v>
      </c>
      <c r="J105" s="90">
        <v>52</v>
      </c>
      <c r="K105" s="42"/>
      <c r="L105" s="91" t="s">
        <v>132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18.299999999999997</v>
      </c>
      <c r="H108" s="19">
        <f t="shared" si="54"/>
        <v>18.36</v>
      </c>
      <c r="I108" s="19">
        <f t="shared" si="54"/>
        <v>80.52</v>
      </c>
      <c r="J108" s="19">
        <f t="shared" si="54"/>
        <v>586.5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0" t="s">
        <v>133</v>
      </c>
      <c r="F109" s="80">
        <v>100</v>
      </c>
      <c r="G109" s="80">
        <v>0.6</v>
      </c>
      <c r="H109" s="80">
        <v>1.22</v>
      </c>
      <c r="I109" s="80">
        <v>5.85</v>
      </c>
      <c r="J109" s="80">
        <v>38.36</v>
      </c>
      <c r="K109" s="42"/>
      <c r="L109" s="95" t="s">
        <v>136</v>
      </c>
    </row>
    <row r="110" spans="1:12" ht="15" x14ac:dyDescent="0.25">
      <c r="A110" s="23"/>
      <c r="B110" s="15"/>
      <c r="C110" s="11"/>
      <c r="D110" s="7" t="s">
        <v>27</v>
      </c>
      <c r="E110" s="52" t="s">
        <v>134</v>
      </c>
      <c r="F110" s="52">
        <v>250</v>
      </c>
      <c r="G110" s="52">
        <v>4.4000000000000004</v>
      </c>
      <c r="H110" s="52">
        <v>5.61</v>
      </c>
      <c r="I110" s="52">
        <v>15.38</v>
      </c>
      <c r="J110" s="94">
        <v>114.24</v>
      </c>
      <c r="K110" s="42"/>
      <c r="L110" s="96" t="s">
        <v>137</v>
      </c>
    </row>
    <row r="111" spans="1:12" ht="15" x14ac:dyDescent="0.25">
      <c r="A111" s="23"/>
      <c r="B111" s="15"/>
      <c r="C111" s="11"/>
      <c r="D111" s="7" t="s">
        <v>28</v>
      </c>
      <c r="E111" s="52" t="s">
        <v>135</v>
      </c>
      <c r="F111" s="52">
        <v>200</v>
      </c>
      <c r="G111" s="92">
        <v>11.3</v>
      </c>
      <c r="H111" s="52">
        <v>11.2</v>
      </c>
      <c r="I111" s="93">
        <v>21.24</v>
      </c>
      <c r="J111" s="94">
        <v>358.6</v>
      </c>
      <c r="K111" s="42"/>
      <c r="L111" s="89" t="s">
        <v>138</v>
      </c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52" t="s">
        <v>94</v>
      </c>
      <c r="F113" s="52">
        <v>200</v>
      </c>
      <c r="G113" s="99" t="s">
        <v>47</v>
      </c>
      <c r="H113" s="100" t="s">
        <v>47</v>
      </c>
      <c r="I113" s="94">
        <v>15.02</v>
      </c>
      <c r="J113" s="94">
        <v>116.19</v>
      </c>
      <c r="K113" s="42"/>
      <c r="L113" s="89" t="s">
        <v>139</v>
      </c>
    </row>
    <row r="114" spans="1:12" ht="15" x14ac:dyDescent="0.25">
      <c r="A114" s="23"/>
      <c r="B114" s="15"/>
      <c r="C114" s="11"/>
      <c r="D114" s="7" t="s">
        <v>31</v>
      </c>
      <c r="E114" s="97"/>
      <c r="F114" s="98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97" t="s">
        <v>61</v>
      </c>
      <c r="F115" s="98">
        <v>60</v>
      </c>
      <c r="G115" s="99" t="s">
        <v>140</v>
      </c>
      <c r="H115" s="99" t="s">
        <v>141</v>
      </c>
      <c r="I115" s="101" t="s">
        <v>142</v>
      </c>
      <c r="J115" s="94">
        <v>110.2</v>
      </c>
      <c r="K115" s="42"/>
      <c r="L115" s="96" t="s">
        <v>143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16.3</v>
      </c>
      <c r="H118" s="19">
        <f t="shared" si="56"/>
        <v>18.03</v>
      </c>
      <c r="I118" s="19">
        <f t="shared" si="56"/>
        <v>57.489999999999995</v>
      </c>
      <c r="J118" s="19">
        <f t="shared" si="56"/>
        <v>737.59000000000015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43" t="s">
        <v>4</v>
      </c>
      <c r="D119" s="144"/>
      <c r="E119" s="31"/>
      <c r="F119" s="32">
        <f>F108+F118</f>
        <v>1350</v>
      </c>
      <c r="G119" s="32">
        <f t="shared" ref="G119" si="58">G108+G118</f>
        <v>34.599999999999994</v>
      </c>
      <c r="H119" s="32">
        <f t="shared" ref="H119" si="59">H108+H118</f>
        <v>36.39</v>
      </c>
      <c r="I119" s="32">
        <f t="shared" ref="I119" si="60">I108+I118</f>
        <v>138.01</v>
      </c>
      <c r="J119" s="32">
        <f t="shared" ref="J119:L119" si="61">J108+J118</f>
        <v>1324.0900000000001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144</v>
      </c>
      <c r="F120" s="75">
        <v>200</v>
      </c>
      <c r="G120" s="75">
        <v>5.6</v>
      </c>
      <c r="H120" s="75">
        <v>4.7</v>
      </c>
      <c r="I120" s="75">
        <v>15.7</v>
      </c>
      <c r="J120" s="102">
        <v>119.4</v>
      </c>
      <c r="K120" s="39"/>
      <c r="L120" s="77">
        <v>24.4</v>
      </c>
    </row>
    <row r="121" spans="1:12" ht="15" x14ac:dyDescent="0.25">
      <c r="A121" s="14"/>
      <c r="B121" s="15"/>
      <c r="C121" s="11"/>
      <c r="D121" s="6"/>
      <c r="E121" s="52" t="s">
        <v>145</v>
      </c>
      <c r="F121" s="50">
        <v>40</v>
      </c>
      <c r="G121" s="63" t="s">
        <v>146</v>
      </c>
      <c r="H121" s="63" t="s">
        <v>147</v>
      </c>
      <c r="I121" s="63" t="s">
        <v>148</v>
      </c>
      <c r="J121" s="79">
        <v>49.2</v>
      </c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94</v>
      </c>
      <c r="F122" s="50">
        <v>200</v>
      </c>
      <c r="G122" s="63" t="s">
        <v>47</v>
      </c>
      <c r="H122" s="63" t="s">
        <v>47</v>
      </c>
      <c r="I122" s="63" t="s">
        <v>149</v>
      </c>
      <c r="J122" s="79">
        <v>116.14</v>
      </c>
      <c r="K122" s="42"/>
      <c r="L122" s="56">
        <v>14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65">
        <v>55</v>
      </c>
      <c r="G123" s="50">
        <v>5.8</v>
      </c>
      <c r="H123" s="50">
        <v>8.6999999999999993</v>
      </c>
      <c r="I123" s="50">
        <v>24.5</v>
      </c>
      <c r="J123" s="79">
        <v>164.9</v>
      </c>
      <c r="K123" s="42"/>
      <c r="L123" s="56">
        <v>17.98</v>
      </c>
    </row>
    <row r="124" spans="1:12" ht="15" x14ac:dyDescent="0.25">
      <c r="A124" s="14"/>
      <c r="B124" s="15"/>
      <c r="C124" s="11"/>
      <c r="D124" s="7" t="s">
        <v>24</v>
      </c>
      <c r="E124" s="52" t="s">
        <v>150</v>
      </c>
      <c r="F124" s="50">
        <v>100</v>
      </c>
      <c r="G124" s="50">
        <v>0.3</v>
      </c>
      <c r="H124" s="50">
        <v>1.4</v>
      </c>
      <c r="I124" s="50">
        <v>10.9</v>
      </c>
      <c r="J124" s="79">
        <v>53</v>
      </c>
      <c r="K124" s="42"/>
      <c r="L124" s="56">
        <v>14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11.7</v>
      </c>
      <c r="H127" s="19">
        <f t="shared" si="62"/>
        <v>14.799999999999999</v>
      </c>
      <c r="I127" s="19">
        <f t="shared" si="62"/>
        <v>51.1</v>
      </c>
      <c r="J127" s="19">
        <f t="shared" si="62"/>
        <v>502.64</v>
      </c>
      <c r="K127" s="25"/>
      <c r="L127" s="19">
        <f t="shared" ref="L127" si="63">SUM(L120:L126)</f>
        <v>70.38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151</v>
      </c>
      <c r="F128" s="50">
        <v>100</v>
      </c>
      <c r="G128" s="50">
        <v>0.85</v>
      </c>
      <c r="H128" s="50">
        <v>1.4</v>
      </c>
      <c r="I128" s="78">
        <v>2.56</v>
      </c>
      <c r="J128" s="79">
        <v>77.34</v>
      </c>
      <c r="K128" s="42"/>
      <c r="L128" s="56">
        <v>4.3</v>
      </c>
    </row>
    <row r="129" spans="1:12" ht="15" x14ac:dyDescent="0.25">
      <c r="A129" s="14"/>
      <c r="B129" s="15"/>
      <c r="C129" s="11"/>
      <c r="D129" s="7" t="s">
        <v>27</v>
      </c>
      <c r="E129" s="52" t="s">
        <v>122</v>
      </c>
      <c r="F129" s="50">
        <v>200</v>
      </c>
      <c r="G129" s="50">
        <v>1</v>
      </c>
      <c r="H129" s="50">
        <v>2.2999999999999998</v>
      </c>
      <c r="I129" s="78">
        <v>8.11</v>
      </c>
      <c r="J129" s="79">
        <v>75.34</v>
      </c>
      <c r="K129" s="42"/>
      <c r="L129" s="56">
        <v>18</v>
      </c>
    </row>
    <row r="130" spans="1:12" ht="15" x14ac:dyDescent="0.25">
      <c r="A130" s="14"/>
      <c r="B130" s="15"/>
      <c r="C130" s="11"/>
      <c r="D130" s="7" t="s">
        <v>28</v>
      </c>
      <c r="E130" s="94" t="s">
        <v>152</v>
      </c>
      <c r="F130" s="50">
        <v>90</v>
      </c>
      <c r="G130" s="50">
        <v>11.6</v>
      </c>
      <c r="H130" s="50">
        <v>12</v>
      </c>
      <c r="I130" s="78">
        <v>2.6</v>
      </c>
      <c r="J130" s="79">
        <v>255</v>
      </c>
      <c r="K130" s="42"/>
      <c r="L130" s="56">
        <v>24.85</v>
      </c>
    </row>
    <row r="131" spans="1:12" ht="15" x14ac:dyDescent="0.25">
      <c r="A131" s="14"/>
      <c r="B131" s="15"/>
      <c r="C131" s="11"/>
      <c r="D131" s="7" t="s">
        <v>29</v>
      </c>
      <c r="E131" s="94" t="s">
        <v>153</v>
      </c>
      <c r="F131" s="50">
        <v>150</v>
      </c>
      <c r="G131" s="50">
        <v>3.5</v>
      </c>
      <c r="H131" s="50">
        <v>2.2999999999999998</v>
      </c>
      <c r="I131" s="78">
        <v>36.200000000000003</v>
      </c>
      <c r="J131" s="79">
        <v>230</v>
      </c>
      <c r="K131" s="42"/>
      <c r="L131" s="56">
        <v>5.31</v>
      </c>
    </row>
    <row r="132" spans="1:12" ht="15" x14ac:dyDescent="0.25">
      <c r="A132" s="14"/>
      <c r="B132" s="15"/>
      <c r="C132" s="11"/>
      <c r="D132" s="7" t="s">
        <v>30</v>
      </c>
      <c r="E132" s="52" t="s">
        <v>119</v>
      </c>
      <c r="F132" s="50">
        <v>200</v>
      </c>
      <c r="G132" s="63" t="s">
        <v>47</v>
      </c>
      <c r="H132" s="63" t="s">
        <v>47</v>
      </c>
      <c r="I132" s="105" t="s">
        <v>155</v>
      </c>
      <c r="J132" s="79">
        <v>49.5</v>
      </c>
      <c r="K132" s="42"/>
      <c r="L132" s="56">
        <v>2.2999999999999998</v>
      </c>
    </row>
    <row r="133" spans="1:12" ht="15" x14ac:dyDescent="0.25">
      <c r="A133" s="14"/>
      <c r="B133" s="15"/>
      <c r="C133" s="11"/>
      <c r="D133" s="7" t="s">
        <v>31</v>
      </c>
      <c r="E133" s="103"/>
      <c r="F133" s="104"/>
      <c r="G133" s="63"/>
      <c r="H133" s="63"/>
      <c r="I133" s="105"/>
      <c r="J133" s="63"/>
      <c r="K133" s="42"/>
      <c r="L133" s="56"/>
    </row>
    <row r="134" spans="1:12" ht="15" x14ac:dyDescent="0.25">
      <c r="A134" s="14"/>
      <c r="B134" s="15"/>
      <c r="C134" s="11"/>
      <c r="D134" s="7" t="s">
        <v>32</v>
      </c>
      <c r="E134" s="103" t="s">
        <v>154</v>
      </c>
      <c r="F134" s="104">
        <v>60</v>
      </c>
      <c r="G134" s="63" t="s">
        <v>156</v>
      </c>
      <c r="H134" s="63" t="s">
        <v>157</v>
      </c>
      <c r="I134" s="105" t="s">
        <v>142</v>
      </c>
      <c r="J134" s="63" t="s">
        <v>158</v>
      </c>
      <c r="K134" s="42"/>
      <c r="L134" s="56">
        <v>2.7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16.95</v>
      </c>
      <c r="H137" s="19">
        <f t="shared" si="64"/>
        <v>18</v>
      </c>
      <c r="I137" s="19">
        <f t="shared" si="64"/>
        <v>49.47</v>
      </c>
      <c r="J137" s="19">
        <f t="shared" si="64"/>
        <v>687.18000000000006</v>
      </c>
      <c r="K137" s="25"/>
      <c r="L137" s="19">
        <f t="shared" ref="L137" si="65">SUM(L128:L136)</f>
        <v>57.460000000000008</v>
      </c>
    </row>
    <row r="138" spans="1:12" ht="15.75" thickBot="1" x14ac:dyDescent="0.25">
      <c r="A138" s="33">
        <f>A120</f>
        <v>2</v>
      </c>
      <c r="B138" s="33">
        <f>B120</f>
        <v>2</v>
      </c>
      <c r="C138" s="143" t="s">
        <v>4</v>
      </c>
      <c r="D138" s="144"/>
      <c r="E138" s="125"/>
      <c r="F138" s="126">
        <f>F127+F137</f>
        <v>1395</v>
      </c>
      <c r="G138" s="126">
        <f t="shared" ref="G138" si="66">G127+G137</f>
        <v>28.65</v>
      </c>
      <c r="H138" s="126">
        <f t="shared" ref="H138" si="67">H127+H137</f>
        <v>32.799999999999997</v>
      </c>
      <c r="I138" s="126">
        <f t="shared" ref="I138" si="68">I127+I137</f>
        <v>100.57</v>
      </c>
      <c r="J138" s="126">
        <f t="shared" ref="J138:L138" si="69">J127+J137</f>
        <v>1189.8200000000002</v>
      </c>
      <c r="K138" s="32"/>
      <c r="L138" s="32">
        <f t="shared" si="69"/>
        <v>127.84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123" t="s">
        <v>21</v>
      </c>
      <c r="E139" s="112" t="s">
        <v>159</v>
      </c>
      <c r="F139" s="112">
        <v>200</v>
      </c>
      <c r="G139" s="112">
        <v>6.39</v>
      </c>
      <c r="H139" s="112">
        <v>8.85</v>
      </c>
      <c r="I139" s="112">
        <v>26.93</v>
      </c>
      <c r="J139" s="112">
        <v>255.13</v>
      </c>
      <c r="K139" s="124"/>
      <c r="L139" s="51" t="s">
        <v>107</v>
      </c>
    </row>
    <row r="140" spans="1:12" ht="15" x14ac:dyDescent="0.25">
      <c r="A140" s="23"/>
      <c r="B140" s="15"/>
      <c r="C140" s="11"/>
      <c r="D140" s="113"/>
      <c r="E140" s="135"/>
      <c r="F140" s="135"/>
      <c r="G140" s="135"/>
      <c r="H140" s="135"/>
      <c r="I140" s="135"/>
      <c r="J140" s="135"/>
      <c r="K140" s="115"/>
      <c r="L140" s="41"/>
    </row>
    <row r="141" spans="1:12" ht="15" x14ac:dyDescent="0.25">
      <c r="A141" s="23"/>
      <c r="B141" s="15"/>
      <c r="C141" s="11"/>
      <c r="D141" s="108" t="s">
        <v>22</v>
      </c>
      <c r="E141" s="52" t="s">
        <v>108</v>
      </c>
      <c r="F141" s="52">
        <v>200</v>
      </c>
      <c r="G141" s="52">
        <v>7.0000000000000007E-2</v>
      </c>
      <c r="H141" s="52">
        <v>0.02</v>
      </c>
      <c r="I141" s="52">
        <v>15</v>
      </c>
      <c r="J141" s="52">
        <v>60</v>
      </c>
      <c r="K141" s="115"/>
      <c r="L141" s="51">
        <v>2.2999999999999998</v>
      </c>
    </row>
    <row r="142" spans="1:12" ht="15.75" customHeight="1" x14ac:dyDescent="0.25">
      <c r="A142" s="23"/>
      <c r="B142" s="15"/>
      <c r="C142" s="11"/>
      <c r="D142" s="108" t="s">
        <v>23</v>
      </c>
      <c r="E142" s="112" t="s">
        <v>160</v>
      </c>
      <c r="F142" s="112" t="s">
        <v>161</v>
      </c>
      <c r="G142" s="112">
        <v>4.8</v>
      </c>
      <c r="H142" s="112">
        <v>6.5</v>
      </c>
      <c r="I142" s="112">
        <v>22.1</v>
      </c>
      <c r="J142" s="112">
        <v>139</v>
      </c>
      <c r="K142" s="115"/>
      <c r="L142" s="51">
        <v>6.5</v>
      </c>
    </row>
    <row r="143" spans="1:12" ht="15" x14ac:dyDescent="0.25">
      <c r="A143" s="23"/>
      <c r="B143" s="15"/>
      <c r="C143" s="11"/>
      <c r="D143" s="108" t="s">
        <v>24</v>
      </c>
      <c r="E143" s="52" t="s">
        <v>109</v>
      </c>
      <c r="F143" s="52">
        <v>100</v>
      </c>
      <c r="G143" s="138" t="s">
        <v>73</v>
      </c>
      <c r="H143" s="138" t="s">
        <v>74</v>
      </c>
      <c r="I143" s="138" t="s">
        <v>75</v>
      </c>
      <c r="J143" s="138" t="s">
        <v>76</v>
      </c>
      <c r="K143" s="115"/>
      <c r="L143" s="51">
        <v>14.4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109"/>
      <c r="F146" s="139">
        <f>SUM(F139:F145)</f>
        <v>500</v>
      </c>
      <c r="G146" s="139">
        <f t="shared" ref="G146:J146" si="70">SUM(G139:G145)</f>
        <v>11.26</v>
      </c>
      <c r="H146" s="139">
        <f t="shared" si="70"/>
        <v>15.37</v>
      </c>
      <c r="I146" s="139">
        <f t="shared" si="70"/>
        <v>64.03</v>
      </c>
      <c r="J146" s="139">
        <f t="shared" si="70"/>
        <v>454.13</v>
      </c>
      <c r="K146" s="25"/>
      <c r="L146" s="19">
        <f t="shared" ref="L146" si="71">SUM(L139:L145)</f>
        <v>23.200000000000003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108" t="s">
        <v>26</v>
      </c>
      <c r="E147" s="112" t="s">
        <v>174</v>
      </c>
      <c r="F147" s="122">
        <v>100</v>
      </c>
      <c r="G147" s="122">
        <v>0.68</v>
      </c>
      <c r="H147" s="122">
        <v>6.06</v>
      </c>
      <c r="I147" s="122">
        <v>7.36</v>
      </c>
      <c r="J147" s="122">
        <v>67.03</v>
      </c>
      <c r="K147" s="115"/>
      <c r="L147" s="41"/>
    </row>
    <row r="148" spans="1:12" ht="15" x14ac:dyDescent="0.25">
      <c r="A148" s="23"/>
      <c r="B148" s="15"/>
      <c r="C148" s="11"/>
      <c r="D148" s="108" t="s">
        <v>27</v>
      </c>
      <c r="E148" s="112" t="s">
        <v>164</v>
      </c>
      <c r="F148" s="122">
        <v>200</v>
      </c>
      <c r="G148" s="122">
        <v>3.74</v>
      </c>
      <c r="H148" s="122">
        <v>1.7</v>
      </c>
      <c r="I148" s="122">
        <v>10.18</v>
      </c>
      <c r="J148" s="122">
        <v>134.69999999999999</v>
      </c>
      <c r="K148" s="115"/>
      <c r="L148" s="51">
        <v>13.9</v>
      </c>
    </row>
    <row r="149" spans="1:12" ht="15" x14ac:dyDescent="0.25">
      <c r="A149" s="23"/>
      <c r="B149" s="15"/>
      <c r="C149" s="11"/>
      <c r="D149" s="108" t="s">
        <v>28</v>
      </c>
      <c r="E149" s="112" t="s">
        <v>176</v>
      </c>
      <c r="F149" s="122">
        <v>90</v>
      </c>
      <c r="G149" s="122">
        <v>5.78</v>
      </c>
      <c r="H149" s="122">
        <v>5.2</v>
      </c>
      <c r="I149" s="122">
        <v>6.06</v>
      </c>
      <c r="J149" s="122">
        <v>322.57</v>
      </c>
      <c r="K149" s="115"/>
      <c r="L149" s="51" t="s">
        <v>112</v>
      </c>
    </row>
    <row r="150" spans="1:12" ht="15" x14ac:dyDescent="0.25">
      <c r="A150" s="23"/>
      <c r="B150" s="15"/>
      <c r="C150" s="11"/>
      <c r="D150" s="108" t="s">
        <v>29</v>
      </c>
      <c r="E150" s="112" t="s">
        <v>175</v>
      </c>
      <c r="F150" s="122">
        <v>150</v>
      </c>
      <c r="G150" s="122">
        <v>15.17</v>
      </c>
      <c r="H150" s="122">
        <v>15.56</v>
      </c>
      <c r="I150" s="122">
        <v>11.71</v>
      </c>
      <c r="J150" s="122">
        <v>166.93</v>
      </c>
      <c r="K150" s="115"/>
      <c r="L150" s="41"/>
    </row>
    <row r="151" spans="1:12" ht="15" x14ac:dyDescent="0.25">
      <c r="A151" s="23"/>
      <c r="B151" s="15"/>
      <c r="C151" s="11"/>
      <c r="D151" s="108" t="s">
        <v>30</v>
      </c>
      <c r="E151" s="112" t="s">
        <v>60</v>
      </c>
      <c r="F151" s="122">
        <v>200</v>
      </c>
      <c r="G151" s="122">
        <v>0.66</v>
      </c>
      <c r="H151" s="122">
        <v>0.09</v>
      </c>
      <c r="I151" s="122">
        <v>32.01</v>
      </c>
      <c r="J151" s="122">
        <v>132.80000000000001</v>
      </c>
      <c r="K151" s="115"/>
      <c r="L151" s="51">
        <v>13.3</v>
      </c>
    </row>
    <row r="152" spans="1:12" ht="15" x14ac:dyDescent="0.25">
      <c r="A152" s="23"/>
      <c r="B152" s="15"/>
      <c r="C152" s="11"/>
      <c r="D152" s="7" t="s">
        <v>31</v>
      </c>
      <c r="E152" s="131"/>
      <c r="F152" s="132"/>
      <c r="G152" s="132"/>
      <c r="H152" s="132"/>
      <c r="I152" s="132"/>
      <c r="J152" s="132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52" t="s">
        <v>113</v>
      </c>
      <c r="F153" s="50">
        <v>70</v>
      </c>
      <c r="G153" s="50">
        <v>4.5</v>
      </c>
      <c r="H153" s="50">
        <v>5.6</v>
      </c>
      <c r="I153" s="78">
        <v>23.1</v>
      </c>
      <c r="J153" s="50">
        <v>125.6</v>
      </c>
      <c r="K153" s="42"/>
      <c r="L153" s="51">
        <v>2.7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30.529999999999998</v>
      </c>
      <c r="H156" s="19">
        <f t="shared" si="72"/>
        <v>34.21</v>
      </c>
      <c r="I156" s="19">
        <f t="shared" si="72"/>
        <v>90.419999999999987</v>
      </c>
      <c r="J156" s="19">
        <f t="shared" si="72"/>
        <v>949.63</v>
      </c>
      <c r="K156" s="25"/>
      <c r="L156" s="19">
        <f t="shared" ref="L156" si="73">SUM(L147:L155)</f>
        <v>29.900000000000002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143" t="s">
        <v>4</v>
      </c>
      <c r="D157" s="144"/>
      <c r="E157" s="125"/>
      <c r="F157" s="126">
        <f>F146+F156</f>
        <v>1310</v>
      </c>
      <c r="G157" s="126">
        <f t="shared" ref="G157" si="74">G146+G156</f>
        <v>41.79</v>
      </c>
      <c r="H157" s="126">
        <f t="shared" ref="H157" si="75">H146+H156</f>
        <v>49.58</v>
      </c>
      <c r="I157" s="126">
        <f t="shared" ref="I157" si="76">I146+I156</f>
        <v>154.44999999999999</v>
      </c>
      <c r="J157" s="126">
        <f t="shared" ref="J157:L157" si="77">J146+J156</f>
        <v>1403.76</v>
      </c>
      <c r="K157" s="32"/>
      <c r="L157" s="32">
        <f t="shared" si="77"/>
        <v>53.100000000000009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123" t="s">
        <v>21</v>
      </c>
      <c r="E158" s="112" t="s">
        <v>165</v>
      </c>
      <c r="F158" s="122">
        <v>200</v>
      </c>
      <c r="G158" s="122">
        <v>4.96</v>
      </c>
      <c r="H158" s="122">
        <v>9.81</v>
      </c>
      <c r="I158" s="122">
        <v>19.79</v>
      </c>
      <c r="J158" s="122">
        <v>188.99</v>
      </c>
      <c r="K158" s="124"/>
      <c r="L158" s="51" t="s">
        <v>42</v>
      </c>
    </row>
    <row r="159" spans="1:12" ht="15" x14ac:dyDescent="0.25">
      <c r="A159" s="23"/>
      <c r="B159" s="15"/>
      <c r="C159" s="11"/>
      <c r="D159" s="113"/>
      <c r="E159" s="52"/>
      <c r="F159" s="50"/>
      <c r="G159" s="41"/>
      <c r="H159" s="41"/>
      <c r="I159" s="41"/>
      <c r="J159" s="41"/>
      <c r="K159" s="115"/>
      <c r="L159" s="41"/>
    </row>
    <row r="160" spans="1:12" ht="15" x14ac:dyDescent="0.25">
      <c r="A160" s="23"/>
      <c r="B160" s="15"/>
      <c r="C160" s="11"/>
      <c r="D160" s="108" t="s">
        <v>22</v>
      </c>
      <c r="E160" s="112" t="s">
        <v>60</v>
      </c>
      <c r="F160" s="122">
        <v>200</v>
      </c>
      <c r="G160" s="122">
        <v>0.66</v>
      </c>
      <c r="H160" s="122">
        <v>0.09</v>
      </c>
      <c r="I160" s="122">
        <v>32.01</v>
      </c>
      <c r="J160" s="122">
        <v>132.80000000000001</v>
      </c>
      <c r="K160" s="115"/>
      <c r="L160" s="54" t="s">
        <v>43</v>
      </c>
    </row>
    <row r="161" spans="1:12" ht="15" x14ac:dyDescent="0.25">
      <c r="A161" s="23"/>
      <c r="B161" s="15"/>
      <c r="C161" s="11"/>
      <c r="D161" s="108" t="s">
        <v>23</v>
      </c>
      <c r="E161" s="112" t="s">
        <v>71</v>
      </c>
      <c r="F161" s="127">
        <v>40</v>
      </c>
      <c r="G161" s="122">
        <v>2.9</v>
      </c>
      <c r="H161" s="122">
        <v>8.6</v>
      </c>
      <c r="I161" s="122">
        <v>10.44</v>
      </c>
      <c r="J161" s="122">
        <v>129.1</v>
      </c>
      <c r="K161" s="115"/>
      <c r="L161" s="56" t="s">
        <v>45</v>
      </c>
    </row>
    <row r="162" spans="1:12" ht="15" x14ac:dyDescent="0.25">
      <c r="A162" s="23"/>
      <c r="B162" s="15"/>
      <c r="C162" s="11"/>
      <c r="D162" s="108" t="s">
        <v>24</v>
      </c>
      <c r="E162" s="112" t="s">
        <v>150</v>
      </c>
      <c r="F162" s="122">
        <v>100</v>
      </c>
      <c r="G162" s="122">
        <v>0.81</v>
      </c>
      <c r="H162" s="122">
        <v>0.31</v>
      </c>
      <c r="I162" s="122">
        <v>11.54</v>
      </c>
      <c r="J162" s="122">
        <v>53</v>
      </c>
      <c r="K162" s="115"/>
      <c r="L162" s="51" t="s">
        <v>51</v>
      </c>
    </row>
    <row r="163" spans="1:12" ht="15" x14ac:dyDescent="0.25">
      <c r="A163" s="23"/>
      <c r="B163" s="15"/>
      <c r="C163" s="11"/>
      <c r="D163" s="113"/>
      <c r="E163" s="112" t="s">
        <v>166</v>
      </c>
      <c r="F163" s="122">
        <v>100</v>
      </c>
      <c r="G163" s="122">
        <v>0.9</v>
      </c>
      <c r="H163" s="122">
        <v>0.2</v>
      </c>
      <c r="I163" s="122">
        <v>12.29</v>
      </c>
      <c r="J163" s="122">
        <v>100.2</v>
      </c>
      <c r="K163" s="115"/>
      <c r="L163" s="41"/>
    </row>
    <row r="164" spans="1:12" ht="15" x14ac:dyDescent="0.25">
      <c r="A164" s="23"/>
      <c r="B164" s="15"/>
      <c r="C164" s="11"/>
      <c r="D164" s="113"/>
      <c r="E164" s="40"/>
      <c r="F164" s="41"/>
      <c r="G164" s="41"/>
      <c r="H164" s="41"/>
      <c r="I164" s="41"/>
      <c r="J164" s="41"/>
      <c r="K164" s="115"/>
      <c r="L164" s="41"/>
    </row>
    <row r="165" spans="1:12" ht="15" x14ac:dyDescent="0.25">
      <c r="A165" s="24"/>
      <c r="B165" s="17"/>
      <c r="C165" s="8"/>
      <c r="D165" s="114" t="s">
        <v>33</v>
      </c>
      <c r="E165" s="9"/>
      <c r="F165" s="19">
        <f>SUM(F158:F164)</f>
        <v>640</v>
      </c>
      <c r="G165" s="19">
        <f t="shared" ref="G165:J165" si="78">SUM(G158:G164)</f>
        <v>10.23</v>
      </c>
      <c r="H165" s="19">
        <f t="shared" si="78"/>
        <v>19.009999999999998</v>
      </c>
      <c r="I165" s="19">
        <f t="shared" si="78"/>
        <v>86.07</v>
      </c>
      <c r="J165" s="19">
        <f t="shared" si="78"/>
        <v>604.09</v>
      </c>
      <c r="K165" s="116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108" t="s">
        <v>26</v>
      </c>
      <c r="E166" s="112" t="s">
        <v>167</v>
      </c>
      <c r="F166" s="122">
        <v>100</v>
      </c>
      <c r="G166" s="122">
        <v>1.2</v>
      </c>
      <c r="H166" s="122">
        <v>10.58</v>
      </c>
      <c r="I166" s="122">
        <v>12.6</v>
      </c>
      <c r="J166" s="122">
        <v>38.76</v>
      </c>
      <c r="K166" s="115"/>
      <c r="L166" s="58">
        <v>14.6</v>
      </c>
    </row>
    <row r="167" spans="1:12" ht="15" x14ac:dyDescent="0.25">
      <c r="A167" s="23"/>
      <c r="B167" s="15"/>
      <c r="C167" s="11"/>
      <c r="D167" s="108" t="s">
        <v>27</v>
      </c>
      <c r="E167" s="112" t="s">
        <v>168</v>
      </c>
      <c r="F167" s="122">
        <v>200</v>
      </c>
      <c r="G167" s="122">
        <v>1.19</v>
      </c>
      <c r="H167" s="122">
        <v>3.18</v>
      </c>
      <c r="I167" s="122">
        <v>13.11</v>
      </c>
      <c r="J167" s="122">
        <v>136.5</v>
      </c>
      <c r="K167" s="115"/>
      <c r="L167" s="58" t="s">
        <v>54</v>
      </c>
    </row>
    <row r="168" spans="1:12" ht="15" x14ac:dyDescent="0.25">
      <c r="A168" s="23"/>
      <c r="B168" s="15"/>
      <c r="C168" s="11"/>
      <c r="D168" s="108" t="s">
        <v>28</v>
      </c>
      <c r="E168" s="112" t="s">
        <v>169</v>
      </c>
      <c r="F168" s="122">
        <v>90</v>
      </c>
      <c r="G168" s="122">
        <v>16.02</v>
      </c>
      <c r="H168" s="122">
        <v>6.18</v>
      </c>
      <c r="I168" s="122">
        <v>32.340000000000003</v>
      </c>
      <c r="J168" s="122">
        <v>126.8</v>
      </c>
      <c r="K168" s="115"/>
      <c r="L168" s="58" t="s">
        <v>58</v>
      </c>
    </row>
    <row r="169" spans="1:12" ht="15" x14ac:dyDescent="0.25">
      <c r="A169" s="23"/>
      <c r="B169" s="15"/>
      <c r="C169" s="11"/>
      <c r="D169" s="108" t="s">
        <v>29</v>
      </c>
      <c r="E169" s="112" t="s">
        <v>170</v>
      </c>
      <c r="F169" s="122">
        <v>150</v>
      </c>
      <c r="G169" s="122">
        <v>24.13</v>
      </c>
      <c r="H169" s="122">
        <v>11.75</v>
      </c>
      <c r="I169" s="122">
        <v>22.5</v>
      </c>
      <c r="J169" s="122">
        <v>149.4</v>
      </c>
      <c r="K169" s="115"/>
      <c r="L169" s="59" t="s">
        <v>63</v>
      </c>
    </row>
    <row r="170" spans="1:12" ht="15" x14ac:dyDescent="0.25">
      <c r="A170" s="23"/>
      <c r="B170" s="15"/>
      <c r="C170" s="11"/>
      <c r="D170" s="108" t="s">
        <v>30</v>
      </c>
      <c r="E170" s="112" t="s">
        <v>119</v>
      </c>
      <c r="F170" s="122">
        <v>200</v>
      </c>
      <c r="G170" s="122">
        <v>0.1</v>
      </c>
      <c r="H170" s="122">
        <v>0</v>
      </c>
      <c r="I170" s="122">
        <v>11.8</v>
      </c>
      <c r="J170" s="122">
        <v>48.5</v>
      </c>
      <c r="K170" s="115"/>
      <c r="L170" s="58">
        <v>5.3</v>
      </c>
    </row>
    <row r="171" spans="1:12" ht="15" x14ac:dyDescent="0.25">
      <c r="A171" s="23"/>
      <c r="B171" s="15"/>
      <c r="C171" s="11"/>
      <c r="D171" s="7" t="s">
        <v>31</v>
      </c>
      <c r="E171" s="49"/>
      <c r="F171" s="75"/>
      <c r="G171" s="75"/>
      <c r="H171" s="75"/>
      <c r="I171" s="75"/>
      <c r="J171" s="75"/>
      <c r="K171" s="42"/>
      <c r="L171" s="58"/>
    </row>
    <row r="172" spans="1:12" ht="15" x14ac:dyDescent="0.25">
      <c r="A172" s="23"/>
      <c r="B172" s="15"/>
      <c r="C172" s="11"/>
      <c r="D172" s="7" t="s">
        <v>32</v>
      </c>
      <c r="E172" s="52" t="s">
        <v>61</v>
      </c>
      <c r="F172" s="50">
        <v>60</v>
      </c>
      <c r="G172" s="50">
        <v>3.5</v>
      </c>
      <c r="H172" s="50">
        <v>0.6</v>
      </c>
      <c r="I172" s="50">
        <v>18.100000000000001</v>
      </c>
      <c r="J172" s="50">
        <v>110.2</v>
      </c>
      <c r="K172" s="42"/>
      <c r="L172" s="58">
        <v>2.7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46.14</v>
      </c>
      <c r="H175" s="19">
        <f t="shared" si="80"/>
        <v>32.29</v>
      </c>
      <c r="I175" s="19">
        <f t="shared" si="80"/>
        <v>110.45000000000002</v>
      </c>
      <c r="J175" s="19">
        <f t="shared" si="80"/>
        <v>610.16000000000008</v>
      </c>
      <c r="K175" s="25"/>
      <c r="L175" s="19">
        <f t="shared" ref="L175" si="81">SUM(L166:L174)</f>
        <v>22.599999999999998</v>
      </c>
    </row>
    <row r="176" spans="1:12" ht="15.75" thickBot="1" x14ac:dyDescent="0.25">
      <c r="A176" s="29">
        <f>A158</f>
        <v>2</v>
      </c>
      <c r="B176" s="30">
        <f>B158</f>
        <v>4</v>
      </c>
      <c r="C176" s="143" t="s">
        <v>4</v>
      </c>
      <c r="D176" s="144"/>
      <c r="E176" s="31"/>
      <c r="F176" s="32">
        <f>F165+F175</f>
        <v>1440</v>
      </c>
      <c r="G176" s="32">
        <f t="shared" ref="G176" si="82">G165+G175</f>
        <v>56.370000000000005</v>
      </c>
      <c r="H176" s="32">
        <f t="shared" ref="H176" si="83">H165+H175</f>
        <v>51.3</v>
      </c>
      <c r="I176" s="32">
        <f t="shared" ref="I176" si="84">I165+I175</f>
        <v>196.52</v>
      </c>
      <c r="J176" s="32">
        <f t="shared" ref="J176:L176" si="85">J165+J175</f>
        <v>1214.25</v>
      </c>
      <c r="K176" s="32"/>
      <c r="L176" s="32">
        <f t="shared" si="85"/>
        <v>22.599999999999998</v>
      </c>
    </row>
    <row r="177" spans="1:12" ht="16.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07" t="s">
        <v>171</v>
      </c>
      <c r="F177" s="106">
        <v>200</v>
      </c>
      <c r="G177" s="106">
        <v>36.020000000000003</v>
      </c>
      <c r="H177" s="106">
        <v>28.9</v>
      </c>
      <c r="I177" s="106">
        <v>28.2</v>
      </c>
      <c r="J177" s="106">
        <v>287.5</v>
      </c>
      <c r="K177" s="39"/>
      <c r="L177" s="51">
        <v>47.83</v>
      </c>
    </row>
    <row r="178" spans="1:12" ht="15" x14ac:dyDescent="0.25">
      <c r="A178" s="23"/>
      <c r="B178" s="15"/>
      <c r="C178" s="11"/>
      <c r="D178" s="6"/>
      <c r="E178" s="117" t="s">
        <v>117</v>
      </c>
      <c r="F178" s="118">
        <v>100</v>
      </c>
      <c r="G178" s="118">
        <v>1.7</v>
      </c>
      <c r="H178" s="118">
        <v>7.79</v>
      </c>
      <c r="I178" s="118">
        <v>6.09</v>
      </c>
      <c r="J178" s="119">
        <v>106.92</v>
      </c>
      <c r="K178" s="39"/>
      <c r="L178" s="51">
        <v>5.85</v>
      </c>
    </row>
    <row r="179" spans="1:12" ht="15.75" x14ac:dyDescent="0.25">
      <c r="A179" s="23"/>
      <c r="B179" s="15"/>
      <c r="C179" s="11"/>
      <c r="D179" s="108" t="s">
        <v>22</v>
      </c>
      <c r="E179" s="111" t="s">
        <v>114</v>
      </c>
      <c r="F179" s="121">
        <v>200</v>
      </c>
      <c r="G179" s="121">
        <v>6.4</v>
      </c>
      <c r="H179" s="121">
        <v>2.8</v>
      </c>
      <c r="I179" s="121">
        <v>29.2</v>
      </c>
      <c r="J179" s="121">
        <v>155.19999999999999</v>
      </c>
      <c r="K179" s="115"/>
      <c r="L179" s="51">
        <v>2.2999999999999998</v>
      </c>
    </row>
    <row r="180" spans="1:12" ht="15.75" x14ac:dyDescent="0.25">
      <c r="A180" s="23"/>
      <c r="B180" s="15"/>
      <c r="C180" s="11"/>
      <c r="D180" s="108" t="s">
        <v>23</v>
      </c>
      <c r="E180" s="111" t="s">
        <v>160</v>
      </c>
      <c r="F180" s="121" t="s">
        <v>161</v>
      </c>
      <c r="G180" s="121">
        <v>2.34</v>
      </c>
      <c r="H180" s="121">
        <v>5.6</v>
      </c>
      <c r="I180" s="121">
        <v>16.920000000000002</v>
      </c>
      <c r="J180" s="121">
        <v>131.6</v>
      </c>
      <c r="K180" s="115"/>
      <c r="L180" s="51"/>
    </row>
    <row r="181" spans="1:12" ht="15" x14ac:dyDescent="0.25">
      <c r="A181" s="23"/>
      <c r="B181" s="15"/>
      <c r="C181" s="11"/>
      <c r="D181" s="108" t="s">
        <v>24</v>
      </c>
      <c r="E181" s="112" t="s">
        <v>150</v>
      </c>
      <c r="F181" s="122">
        <v>100</v>
      </c>
      <c r="G181" s="122">
        <v>0.81</v>
      </c>
      <c r="H181" s="122">
        <v>0.31</v>
      </c>
      <c r="I181" s="122">
        <v>11.54</v>
      </c>
      <c r="J181" s="122">
        <v>53</v>
      </c>
      <c r="K181" s="115"/>
      <c r="L181" s="51">
        <v>14.4</v>
      </c>
    </row>
    <row r="182" spans="1:12" ht="15" x14ac:dyDescent="0.25">
      <c r="A182" s="23"/>
      <c r="B182" s="15"/>
      <c r="C182" s="11"/>
      <c r="D182" s="113"/>
      <c r="E182" s="40"/>
      <c r="F182" s="41"/>
      <c r="G182" s="41"/>
      <c r="H182" s="41"/>
      <c r="I182" s="41"/>
      <c r="J182" s="41"/>
      <c r="K182" s="115"/>
      <c r="L182" s="41"/>
    </row>
    <row r="183" spans="1:12" ht="15" x14ac:dyDescent="0.25">
      <c r="A183" s="23"/>
      <c r="B183" s="15"/>
      <c r="C183" s="11"/>
      <c r="D183" s="113"/>
      <c r="E183" s="40"/>
      <c r="F183" s="41"/>
      <c r="G183" s="41"/>
      <c r="H183" s="41"/>
      <c r="I183" s="41"/>
      <c r="J183" s="41"/>
      <c r="K183" s="115"/>
      <c r="L183" s="41"/>
    </row>
    <row r="184" spans="1:12" ht="15.75" customHeight="1" x14ac:dyDescent="0.25">
      <c r="A184" s="24"/>
      <c r="B184" s="17"/>
      <c r="C184" s="8"/>
      <c r="D184" s="114" t="s">
        <v>33</v>
      </c>
      <c r="E184" s="9"/>
      <c r="F184" s="19">
        <f>SUM(F177:F183)</f>
        <v>600</v>
      </c>
      <c r="G184" s="19">
        <f t="shared" ref="G184:J184" si="86">SUM(G177:G183)</f>
        <v>47.27000000000001</v>
      </c>
      <c r="H184" s="19">
        <f t="shared" si="86"/>
        <v>45.4</v>
      </c>
      <c r="I184" s="19">
        <f t="shared" si="86"/>
        <v>91.949999999999989</v>
      </c>
      <c r="J184" s="19">
        <f t="shared" si="86"/>
        <v>734.22</v>
      </c>
      <c r="K184" s="116"/>
      <c r="L184" s="19">
        <f t="shared" ref="L184" si="87">SUM(L177:L183)</f>
        <v>70.38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108" t="s">
        <v>26</v>
      </c>
      <c r="E185" s="111" t="s">
        <v>133</v>
      </c>
      <c r="F185" s="121">
        <v>100</v>
      </c>
      <c r="G185" s="121">
        <v>0.57999999999999996</v>
      </c>
      <c r="H185" s="121">
        <v>3.08</v>
      </c>
      <c r="I185" s="121">
        <v>1.85</v>
      </c>
      <c r="J185" s="121">
        <v>42.26</v>
      </c>
      <c r="K185" s="115"/>
      <c r="L185" s="51">
        <v>4</v>
      </c>
    </row>
    <row r="186" spans="1:12" ht="15.75" x14ac:dyDescent="0.25">
      <c r="A186" s="23"/>
      <c r="B186" s="15"/>
      <c r="C186" s="11"/>
      <c r="D186" s="108" t="s">
        <v>27</v>
      </c>
      <c r="E186" s="111" t="s">
        <v>110</v>
      </c>
      <c r="F186" s="121">
        <v>200</v>
      </c>
      <c r="G186" s="121">
        <v>1.82</v>
      </c>
      <c r="H186" s="121">
        <v>4.09</v>
      </c>
      <c r="I186" s="121">
        <v>4.87</v>
      </c>
      <c r="J186" s="121">
        <v>102.1</v>
      </c>
      <c r="K186" s="115"/>
      <c r="L186" s="51">
        <v>14.9</v>
      </c>
    </row>
    <row r="187" spans="1:12" ht="15.75" x14ac:dyDescent="0.25">
      <c r="A187" s="23"/>
      <c r="B187" s="15"/>
      <c r="C187" s="11"/>
      <c r="D187" s="108" t="s">
        <v>28</v>
      </c>
      <c r="E187" s="111" t="s">
        <v>172</v>
      </c>
      <c r="F187" s="121">
        <v>90</v>
      </c>
      <c r="G187" s="121">
        <v>12.31</v>
      </c>
      <c r="H187" s="121">
        <v>6.87</v>
      </c>
      <c r="I187" s="121">
        <v>6.6</v>
      </c>
      <c r="J187" s="121">
        <v>230.9</v>
      </c>
      <c r="K187" s="115"/>
      <c r="L187" s="51">
        <v>20.239999999999998</v>
      </c>
    </row>
    <row r="188" spans="1:12" ht="15.75" x14ac:dyDescent="0.25">
      <c r="A188" s="23"/>
      <c r="B188" s="15"/>
      <c r="C188" s="11"/>
      <c r="D188" s="108" t="s">
        <v>29</v>
      </c>
      <c r="E188" s="111" t="s">
        <v>124</v>
      </c>
      <c r="F188" s="121">
        <v>150</v>
      </c>
      <c r="G188" s="121">
        <v>14.05</v>
      </c>
      <c r="H188" s="121">
        <v>15.9</v>
      </c>
      <c r="I188" s="121">
        <v>23.65</v>
      </c>
      <c r="J188" s="121">
        <v>157.22</v>
      </c>
      <c r="K188" s="115"/>
      <c r="L188" s="57" t="s">
        <v>126</v>
      </c>
    </row>
    <row r="189" spans="1:12" ht="15" x14ac:dyDescent="0.25">
      <c r="A189" s="23"/>
      <c r="B189" s="15"/>
      <c r="C189" s="11"/>
      <c r="D189" s="108" t="s">
        <v>30</v>
      </c>
      <c r="E189" s="112" t="s">
        <v>66</v>
      </c>
      <c r="F189" s="122">
        <v>200</v>
      </c>
      <c r="G189" s="122">
        <v>0.1</v>
      </c>
      <c r="H189" s="122">
        <v>0</v>
      </c>
      <c r="I189" s="122">
        <v>11.8</v>
      </c>
      <c r="J189" s="122">
        <v>48.5</v>
      </c>
      <c r="K189" s="115"/>
      <c r="L189" s="51">
        <v>2.2999999999999998</v>
      </c>
    </row>
    <row r="190" spans="1:12" ht="15.75" x14ac:dyDescent="0.25">
      <c r="A190" s="23"/>
      <c r="B190" s="15"/>
      <c r="C190" s="11"/>
      <c r="D190" s="7" t="s">
        <v>31</v>
      </c>
      <c r="E190" s="110"/>
      <c r="F190" s="120"/>
      <c r="G190" s="120"/>
      <c r="H190" s="120"/>
      <c r="I190" s="120"/>
      <c r="J190" s="120"/>
      <c r="K190" s="42"/>
      <c r="L190" s="51"/>
    </row>
    <row r="191" spans="1:12" ht="15.75" x14ac:dyDescent="0.25">
      <c r="A191" s="23"/>
      <c r="B191" s="15"/>
      <c r="C191" s="11"/>
      <c r="D191" s="7" t="s">
        <v>32</v>
      </c>
      <c r="E191" s="80" t="s">
        <v>61</v>
      </c>
      <c r="F191" s="81">
        <v>60</v>
      </c>
      <c r="G191" s="81">
        <v>3.5</v>
      </c>
      <c r="H191" s="81">
        <v>0.6</v>
      </c>
      <c r="I191" s="81">
        <v>23.1</v>
      </c>
      <c r="J191" s="81">
        <v>110.2</v>
      </c>
      <c r="K191" s="42"/>
      <c r="L191" s="51">
        <v>2.7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32.36</v>
      </c>
      <c r="H194" s="19">
        <f t="shared" si="88"/>
        <v>30.54</v>
      </c>
      <c r="I194" s="19">
        <f t="shared" si="88"/>
        <v>71.87</v>
      </c>
      <c r="J194" s="19">
        <f t="shared" si="88"/>
        <v>691.18000000000006</v>
      </c>
      <c r="K194" s="25"/>
      <c r="L194" s="19">
        <f t="shared" ref="L194" si="89">SUM(L185:L193)</f>
        <v>44.14</v>
      </c>
    </row>
    <row r="195" spans="1:12" ht="15" x14ac:dyDescent="0.2">
      <c r="A195" s="29">
        <f>A177</f>
        <v>2</v>
      </c>
      <c r="B195" s="30">
        <f>B177</f>
        <v>5</v>
      </c>
      <c r="C195" s="143" t="s">
        <v>4</v>
      </c>
      <c r="D195" s="144"/>
      <c r="E195" s="31"/>
      <c r="F195" s="32">
        <f>F184+F194</f>
        <v>1400</v>
      </c>
      <c r="G195" s="32">
        <f t="shared" ref="G195" si="90">G184+G194</f>
        <v>79.63000000000001</v>
      </c>
      <c r="H195" s="32">
        <f t="shared" ref="H195" si="91">H184+H194</f>
        <v>75.94</v>
      </c>
      <c r="I195" s="32">
        <f t="shared" ref="I195" si="92">I184+I194</f>
        <v>163.82</v>
      </c>
      <c r="J195" s="32">
        <f t="shared" ref="J195:L195" si="93">J184+J194</f>
        <v>1425.4</v>
      </c>
      <c r="K195" s="32"/>
      <c r="L195" s="32">
        <f t="shared" si="93"/>
        <v>114.52</v>
      </c>
    </row>
    <row r="196" spans="1:12" x14ac:dyDescent="0.2">
      <c r="A196" s="27"/>
      <c r="B196" s="28"/>
      <c r="C196" s="145" t="s">
        <v>5</v>
      </c>
      <c r="D196" s="145"/>
      <c r="E196" s="145"/>
      <c r="F196" s="34">
        <f>(F24+F43+F62+F81+F100+F119+F138+F157+F176+F195)/(IF(F24=0,0,1)+IF(F43=0,0,1)+IF(F62=0,0,1)+IF(F81=0,0,1)+IF(F100=0,0,1)+IF(F119=0,0,1)+IF(F138=0,0,1)+IF(F157=0,0,1)+IF(F176=0,0,1)+IF(F195=0,0,1))</f>
        <v>1382.3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44.623000000000005</v>
      </c>
      <c r="H196" s="34">
        <f t="shared" si="94"/>
        <v>45.875999999999998</v>
      </c>
      <c r="I196" s="34">
        <f t="shared" si="94"/>
        <v>152.434</v>
      </c>
      <c r="J196" s="34">
        <f t="shared" si="94"/>
        <v>1253.702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59.975555555555566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dcterms:created xsi:type="dcterms:W3CDTF">2022-05-16T14:23:56Z</dcterms:created>
  <dcterms:modified xsi:type="dcterms:W3CDTF">2026-02-11T09:15:10Z</dcterms:modified>
</cp:coreProperties>
</file>